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20" windowHeight="11955" activeTab="0"/>
  </bookViews>
  <sheets>
    <sheet name="Rouse-VanoniCalculato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<sst xmlns="http://schemas.openxmlformats.org/spreadsheetml/2006/main" count="12" uniqueCount="12">
  <si>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Rouse-Vanoni Equilibrium Suspended Sediment Profile Calculator</t>
  </si>
  <si>
    <t>Input</t>
  </si>
  <si>
    <t>b/H</t>
  </si>
  <si>
    <t>cm/s</t>
  </si>
  <si>
    <r>
      <t>u</t>
    </r>
    <r>
      <rPr>
        <vertAlign val="subscript"/>
        <sz val="16"/>
        <rFont val="Symbol"/>
        <family val="1"/>
      </rPr>
      <t>*</t>
    </r>
  </si>
  <si>
    <t>m/s</t>
  </si>
  <si>
    <t>c/cb</t>
  </si>
  <si>
    <t>z/H</t>
  </si>
  <si>
    <t>ref</t>
  </si>
  <si>
    <t>Sample Fall Velocities</t>
  </si>
  <si>
    <r>
      <t>v</t>
    </r>
    <r>
      <rPr>
        <vertAlign val="subscript"/>
        <sz val="16"/>
        <rFont val="Arial"/>
        <family val="2"/>
      </rPr>
      <t>s</t>
    </r>
  </si>
  <si>
    <r>
      <t>u</t>
    </r>
    <r>
      <rPr>
        <vertAlign val="subscript"/>
        <sz val="16"/>
        <rFont val="Symbol"/>
        <family val="1"/>
      </rPr>
      <t>*</t>
    </r>
    <r>
      <rPr>
        <sz val="16"/>
        <rFont val="Arial"/>
        <family val="2"/>
      </rPr>
      <t>/v</t>
    </r>
    <r>
      <rPr>
        <vertAlign val="subscript"/>
        <sz val="16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</si>
</sst>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vertAlign val="subscript"/>
      <sz val="16"/>
      <name val="Arial"/>
      <family val="2"/>
    </font>
    <font>
      <vertAlign val="subscript"/>
      <sz val="16"/>
      <name val="Symbol"/>
      <family val="1"/>
    </font>
    <font>
      <sz val="14"/>
      <name val="Arial"/>
      <family val="0"/>
    </font>
    <font>
      <b/>
      <sz val="16"/>
      <name val="Arial"/>
      <family val="2"/>
    </font>
    <font>
      <sz val="10.75"/>
      <name val="Arial"/>
      <family val="0"/>
    </font>
    <font>
      <sz val="11.75"/>
      <name val="Arial"/>
      <family val="0"/>
    </font>
    <font>
      <sz val="14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Rouse-Vanoni Profile of Suspended Sediment Concentration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12775"/>
          <c:w val="0.857"/>
          <c:h val="0.71975"/>
        </c:manualLayout>
      </c:layout>
      <c:scatterChart>
        <c:scatterStyle val="smooth"/>
        <c:varyColors val="0"/>
        <c:ser>
          <c:idx val="0"/>
          <c:order val="0"/>
          <c:tx>
            <c:strRef>
              <c:f>'Rouse-VanoniCalculator'!$F$13</c:f>
              <c:strCache>
                <c:ptCount val="1"/>
                <c:pt idx="0">
                  <c:v>z/H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'Rouse-VanoniCalculator'!$E$14:$E$36</c:f>
              <c:numCache/>
            </c:numRef>
          </c:xVal>
          <c:yVal>
            <c:numRef>
              <c:f>'Rouse-VanoniCalculator'!$F$14:$F$36</c:f>
              <c:numCache/>
            </c:numRef>
          </c:yVal>
          <c:smooth val="1"/>
        </c:ser>
        <c:ser>
          <c:idx val="1"/>
          <c:order val="1"/>
          <c:tx>
            <c:strRef>
              <c:f>'Rouse-VanoniCalculator'!$G$13</c:f>
              <c:strCache>
                <c:ptCount val="1"/>
                <c:pt idx="0">
                  <c:v>ref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'Rouse-VanoniCalculator'!$E$14:$E$36</c:f>
              <c:numCache/>
            </c:numRef>
          </c:xVal>
          <c:yVal>
            <c:numRef>
              <c:f>'Rouse-VanoniCalculator'!$G$14:$G$36</c:f>
              <c:numCache/>
            </c:numRef>
          </c:yVal>
          <c:smooth val="1"/>
        </c:ser>
        <c:axId val="26279743"/>
        <c:axId val="35191096"/>
      </c:scatterChart>
      <c:valAx>
        <c:axId val="26279743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crossBetween val="midCat"/>
        <c:dispUnits/>
      </c:valAx>
      <c:valAx>
        <c:axId val="3519109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0.81025</cdr:y>
    </cdr:from>
    <cdr:to>
      <cdr:x>0.608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90925" y="4648200"/>
          <a:ext cx="542925" cy="1095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0.04825</cdr:x>
      <cdr:y>0.42275</cdr:y>
    </cdr:from>
    <cdr:to>
      <cdr:x>0.09725</cdr:x>
      <cdr:y>0.56375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23850" y="2419350"/>
          <a:ext cx="33337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18</xdr:row>
      <xdr:rowOff>19050</xdr:rowOff>
    </xdr:from>
    <xdr:to>
      <xdr:col>3</xdr:col>
      <xdr:colOff>504825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86175"/>
          <a:ext cx="24193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9</xdr:row>
      <xdr:rowOff>95250</xdr:rowOff>
    </xdr:from>
    <xdr:to>
      <xdr:col>18</xdr:col>
      <xdr:colOff>171450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4591050" y="1743075"/>
        <a:ext cx="6810375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1.7109375" style="0" customWidth="1"/>
  </cols>
  <sheetData>
    <row r="2" ht="20.25">
      <c r="B2" s="1" t="s">
        <v>0</v>
      </c>
    </row>
    <row r="9" ht="20.25">
      <c r="C9" s="2" t="s">
        <v>1</v>
      </c>
    </row>
    <row r="10" spans="2:3" ht="20.25">
      <c r="B10" s="3" t="s">
        <v>2</v>
      </c>
      <c r="C10" s="2">
        <v>0.05</v>
      </c>
    </row>
    <row r="11" spans="2:4" ht="23.25">
      <c r="B11" s="3" t="s">
        <v>10</v>
      </c>
      <c r="C11" s="2">
        <v>3</v>
      </c>
      <c r="D11" s="3" t="s">
        <v>3</v>
      </c>
    </row>
    <row r="12" spans="2:4" ht="23.25">
      <c r="B12" s="3" t="s">
        <v>4</v>
      </c>
      <c r="C12" s="2">
        <v>0.2</v>
      </c>
      <c r="D12" s="3" t="s">
        <v>5</v>
      </c>
    </row>
    <row r="13" spans="5:7" ht="12.75">
      <c r="E13" t="s">
        <v>6</v>
      </c>
      <c r="F13" t="s">
        <v>7</v>
      </c>
      <c r="G13" t="s">
        <v>8</v>
      </c>
    </row>
    <row r="14" spans="2:6" ht="23.25">
      <c r="B14" s="3" t="s">
        <v>11</v>
      </c>
      <c r="C14" s="3">
        <f>C12/(C11/100)</f>
        <v>6.666666666666667</v>
      </c>
      <c r="E14">
        <f aca="true" t="shared" si="0" ref="E14:E32">(((1-F14)/F14)/((1-$C$10)/$C$10))^($C$11/100/0.4/$C$12)</f>
        <v>1</v>
      </c>
      <c r="F14">
        <f>C10</f>
        <v>0.05</v>
      </c>
    </row>
    <row r="15" spans="5:6" ht="12.75">
      <c r="E15">
        <f t="shared" si="0"/>
        <v>0.7556285188984669</v>
      </c>
      <c r="F15">
        <f aca="true" t="shared" si="1" ref="F15:F33">F14+(1-$C$10)/19</f>
        <v>0.1</v>
      </c>
    </row>
    <row r="16" spans="5:6" ht="12.75">
      <c r="E16">
        <f t="shared" si="0"/>
        <v>0.6352801340303127</v>
      </c>
      <c r="F16">
        <f t="shared" si="1"/>
        <v>0.15</v>
      </c>
    </row>
    <row r="17" spans="5:6" ht="12.75">
      <c r="E17">
        <f t="shared" si="0"/>
        <v>0.5574936132499109</v>
      </c>
      <c r="F17">
        <f t="shared" si="1"/>
        <v>0.19999999999999998</v>
      </c>
    </row>
    <row r="18" spans="2:6" ht="18">
      <c r="B18" s="4" t="s">
        <v>9</v>
      </c>
      <c r="C18" s="4"/>
      <c r="E18">
        <f t="shared" si="0"/>
        <v>0.5004813173293411</v>
      </c>
      <c r="F18">
        <f t="shared" si="1"/>
        <v>0.24999999999999997</v>
      </c>
    </row>
    <row r="19" spans="5:6" ht="12.75">
      <c r="E19">
        <f t="shared" si="0"/>
        <v>0.45546886433221584</v>
      </c>
      <c r="F19">
        <f t="shared" si="1"/>
        <v>0.3</v>
      </c>
    </row>
    <row r="20" spans="5:6" ht="12.75">
      <c r="E20">
        <f t="shared" si="0"/>
        <v>0.4181040667047723</v>
      </c>
      <c r="F20">
        <f t="shared" si="1"/>
        <v>0.35</v>
      </c>
    </row>
    <row r="21" spans="5:6" ht="12.75">
      <c r="E21">
        <f t="shared" si="0"/>
        <v>0.3859238527498684</v>
      </c>
      <c r="F21">
        <f t="shared" si="1"/>
        <v>0.39999999999999997</v>
      </c>
    </row>
    <row r="22" spans="5:6" ht="12.75">
      <c r="E22">
        <f t="shared" si="0"/>
        <v>0.3573952001029481</v>
      </c>
      <c r="F22">
        <f t="shared" si="1"/>
        <v>0.44999999999999996</v>
      </c>
    </row>
    <row r="23" spans="5:6" ht="12.75">
      <c r="E23">
        <f t="shared" si="0"/>
        <v>0.3314876857226846</v>
      </c>
      <c r="F23">
        <f t="shared" si="1"/>
        <v>0.49999999999999994</v>
      </c>
    </row>
    <row r="24" spans="5:6" ht="12.75">
      <c r="E24">
        <f t="shared" si="0"/>
        <v>0.30745820244404265</v>
      </c>
      <c r="F24">
        <f t="shared" si="1"/>
        <v>0.5499999999999999</v>
      </c>
    </row>
    <row r="25" spans="5:6" ht="12.75">
      <c r="E25">
        <f t="shared" si="0"/>
        <v>0.2847299668129124</v>
      </c>
      <c r="F25">
        <f t="shared" si="1"/>
        <v>0.6</v>
      </c>
    </row>
    <row r="26" spans="5:6" ht="12.75">
      <c r="E26">
        <f t="shared" si="0"/>
        <v>0.2628151566470451</v>
      </c>
      <c r="F26">
        <f t="shared" si="1"/>
        <v>0.65</v>
      </c>
    </row>
    <row r="27" spans="5:6" ht="12.75">
      <c r="E27">
        <f t="shared" si="0"/>
        <v>0.241254879072552</v>
      </c>
      <c r="F27">
        <f t="shared" si="1"/>
        <v>0.7000000000000001</v>
      </c>
    </row>
    <row r="28" spans="5:6" ht="12.75">
      <c r="E28">
        <f t="shared" si="0"/>
        <v>0.21955681856845863</v>
      </c>
      <c r="F28">
        <f t="shared" si="1"/>
        <v>0.7500000000000001</v>
      </c>
    </row>
    <row r="29" spans="5:6" ht="12.75">
      <c r="E29">
        <f t="shared" si="0"/>
        <v>0.19710375719860118</v>
      </c>
      <c r="F29">
        <f t="shared" si="1"/>
        <v>0.8000000000000002</v>
      </c>
    </row>
    <row r="30" spans="5:6" ht="12.75">
      <c r="E30">
        <f t="shared" si="0"/>
        <v>0.1729694978633443</v>
      </c>
      <c r="F30">
        <f t="shared" si="1"/>
        <v>0.8500000000000002</v>
      </c>
    </row>
    <row r="31" spans="5:6" ht="12.75">
      <c r="E31">
        <f t="shared" si="0"/>
        <v>0.1454207762644626</v>
      </c>
      <c r="F31">
        <f t="shared" si="1"/>
        <v>0.9000000000000002</v>
      </c>
    </row>
    <row r="32" spans="5:6" ht="12.75">
      <c r="E32">
        <f t="shared" si="0"/>
        <v>0.10988408578578103</v>
      </c>
      <c r="F32">
        <f t="shared" si="1"/>
        <v>0.9500000000000003</v>
      </c>
    </row>
    <row r="33" spans="5:6" ht="12.75">
      <c r="E33">
        <v>0</v>
      </c>
      <c r="F33">
        <f t="shared" si="1"/>
        <v>1.0000000000000002</v>
      </c>
    </row>
    <row r="35" spans="5:7" ht="12.75">
      <c r="E35">
        <v>0</v>
      </c>
      <c r="G35">
        <f>C10</f>
        <v>0.05</v>
      </c>
    </row>
    <row r="36" spans="5:7" ht="12.75">
      <c r="E36">
        <v>1</v>
      </c>
      <c r="G36">
        <f>C10</f>
        <v>0.05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0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SAFL-NCED-UMN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Gary Parker</cp:lastModifiedBy>
  <dcterms:created xsi:type="dcterms:W3CDTF">2003-07-04T04:16:22Z</dcterms:created>
  <dcterms:modified xsi:type="dcterms:W3CDTF">2003-07-04T04:21:07Z</dcterms:modified>
  <cp:category/>
  <cp:version/>
  <cp:contentType/>
  <cp:contentStatus/>
</cp:coreProperties>
</file>