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2" activeTab="0"/>
  </bookViews>
  <sheets>
    <sheet name="Intro" sheetId="1" r:id="rId1"/>
    <sheet name="Note" sheetId="2" r:id="rId2"/>
    <sheet name="InData" sheetId="3" r:id="rId3"/>
    <sheet name="AuxiliaryParameters" sheetId="4" r:id="rId4"/>
    <sheet name="OutData" sheetId="5" r:id="rId5"/>
    <sheet name="PlotData" sheetId="6" r:id="rId6"/>
    <sheet name="PlotofProf" sheetId="7" r:id="rId7"/>
    <sheet name="PlotofSurfGeomMean" sheetId="8" r:id="rId8"/>
    <sheet name="PlotofLoad" sheetId="9" r:id="rId9"/>
    <sheet name="PlotGSDNode1" sheetId="10" r:id="rId10"/>
    <sheet name="WorkedCases" sheetId="11" r:id="rId11"/>
  </sheets>
  <definedNames>
    <definedName name="a">#REF!</definedName>
    <definedName name="Cf">'InData'!#REF!</definedName>
    <definedName name="D">#REF!</definedName>
    <definedName name="etati">#REF!</definedName>
    <definedName name="Hi">#REF!</definedName>
    <definedName name="n">#REF!</definedName>
    <definedName name="qo">#REF!</definedName>
    <definedName name="qw">#REF!</definedName>
    <definedName name="Rr">#REF!</definedName>
    <definedName name="Sa">#REF!</definedName>
    <definedName name="Sbedi">#REF!</definedName>
    <definedName name="tausc">#REF!</definedName>
    <definedName name="xil">#REF!</definedName>
  </definedNames>
  <calcPr fullCalcOnLoad="1"/>
</workbook>
</file>

<file path=xl/sharedStrings.xml><?xml version="1.0" encoding="utf-8"?>
<sst xmlns="http://schemas.openxmlformats.org/spreadsheetml/2006/main" count="263" uniqueCount="173">
  <si>
    <t>Input parameters</t>
  </si>
  <si>
    <t>qw</t>
  </si>
  <si>
    <t>water discharge/width, m^2/s</t>
  </si>
  <si>
    <t>lps</t>
  </si>
  <si>
    <t>dt</t>
  </si>
  <si>
    <t>sec</t>
  </si>
  <si>
    <t>Time step in seconds</t>
  </si>
  <si>
    <t>time step, days</t>
  </si>
  <si>
    <t>no. of steps until a printout of results is made</t>
  </si>
  <si>
    <t>no. of printouts after the initial one</t>
  </si>
  <si>
    <t>Node</t>
  </si>
  <si>
    <t>time (yrs)</t>
  </si>
  <si>
    <t>0 yr</t>
  </si>
  <si>
    <t>eta (m)</t>
  </si>
  <si>
    <t>final w.s.</t>
  </si>
  <si>
    <t>xi (m)</t>
  </si>
  <si>
    <t>gravel input rate, m^2/s</t>
  </si>
  <si>
    <t>Inter</t>
  </si>
  <si>
    <t>Intermittency</t>
  </si>
  <si>
    <t>Rr</t>
  </si>
  <si>
    <t>Data for plots</t>
  </si>
  <si>
    <t>Results of Program</t>
  </si>
  <si>
    <t>x (m)</t>
  </si>
  <si>
    <t>x</t>
  </si>
  <si>
    <t>elev m</t>
  </si>
  <si>
    <t>Dsg mm</t>
  </si>
  <si>
    <t>years calculation time</t>
  </si>
  <si>
    <t>nk</t>
  </si>
  <si>
    <t>nactive</t>
  </si>
  <si>
    <t>ar</t>
  </si>
  <si>
    <t>Auxiliary Parameters (all dimensionless)</t>
  </si>
  <si>
    <t>Coefficient in Manning-Strickler resistance relation</t>
  </si>
  <si>
    <t>Upwinding coefficient for load spatial derivatives in Exner equation (value &gt; 0.5 suggested)</t>
  </si>
  <si>
    <t>Submerged specific gravity of gravel</t>
  </si>
  <si>
    <t>Bed porosity, gravel</t>
  </si>
  <si>
    <t>&lt; 0.5 implies downwinded scheme</t>
  </si>
  <si>
    <t>&gt; 0.5 implies upwinded scheme</t>
  </si>
  <si>
    <t xml:space="preserve"> = 0.5 implies central difference scheme</t>
  </si>
  <si>
    <t>atrans</t>
  </si>
  <si>
    <t>Coefficient for material transferred to substrate as bed aggrades</t>
  </si>
  <si>
    <t>Note: the fractions fI,i transferred to the substrate as the bed aggrades are related to</t>
  </si>
  <si>
    <t>the surface layer fractions Fi and the bedload fractions pi as follows;</t>
  </si>
  <si>
    <t>fI,i = atrans*Fi + (1 - atrans)*pi</t>
  </si>
  <si>
    <t>The choice atrans = 1 transfers pure surface layer material to the substrate</t>
  </si>
  <si>
    <t>The choice atrans = 0 transfers pure bedload material to the substrate</t>
  </si>
  <si>
    <t>Dd,i</t>
  </si>
  <si>
    <t>FfI,i</t>
  </si>
  <si>
    <t>The parameter Dd,i defines the bounds for the percents finer.</t>
  </si>
  <si>
    <t>FfI,i denotes the initial percents finer in the surface layer.</t>
  </si>
  <si>
    <t>SfbI</t>
  </si>
  <si>
    <t>This program computes the time evolution of the long profile of a river of constant width carrying</t>
  </si>
  <si>
    <t>The river is assumed to be morphologically active only intermittently (during floods); this condition is</t>
  </si>
  <si>
    <t xml:space="preserve"> Auxiliary input is specified in worksheet "AuxiliaryParameters".  Digital output is provided in </t>
  </si>
  <si>
    <t>worksheets "OutData" and "PlotData".  Plots of the profiles of elevation, surface geometric mean</t>
  </si>
  <si>
    <t>size and ratio of total bedload to total bedload feed rate are given in the worksheets</t>
  </si>
  <si>
    <t>The input cells are in gold</t>
  </si>
  <si>
    <t>The code is contained in "Module1" of the Visual Basic Editor.</t>
  </si>
  <si>
    <t>reach length,m</t>
  </si>
  <si>
    <t>initial bed slope</t>
  </si>
  <si>
    <r>
      <t>Factor by which surface D</t>
    </r>
    <r>
      <rPr>
        <vertAlign val="subscript"/>
        <sz val="14"/>
        <rFont val="Arial"/>
        <family val="0"/>
      </rPr>
      <t>s90</t>
    </r>
    <r>
      <rPr>
        <sz val="14"/>
        <rFont val="Arial"/>
        <family val="0"/>
      </rPr>
      <t xml:space="preserve"> is multiplied to obtain roughness height k</t>
    </r>
    <r>
      <rPr>
        <vertAlign val="subscript"/>
        <sz val="14"/>
        <rFont val="Arial"/>
        <family val="0"/>
      </rPr>
      <t>s</t>
    </r>
  </si>
  <si>
    <r>
      <t>Factor by which surface D</t>
    </r>
    <r>
      <rPr>
        <vertAlign val="subscript"/>
        <sz val="14"/>
        <rFont val="Arial"/>
        <family val="0"/>
      </rPr>
      <t>s90</t>
    </r>
    <r>
      <rPr>
        <sz val="14"/>
        <rFont val="Arial"/>
        <family val="0"/>
      </rPr>
      <t xml:space="preserve"> is multiplied to obtain active layer thickness L</t>
    </r>
    <r>
      <rPr>
        <vertAlign val="subscript"/>
        <sz val="14"/>
        <rFont val="Arial"/>
        <family val="0"/>
      </rPr>
      <t>a</t>
    </r>
  </si>
  <si>
    <r>
      <t>q</t>
    </r>
    <r>
      <rPr>
        <vertAlign val="subscript"/>
        <sz val="14"/>
        <rFont val="Arial"/>
        <family val="2"/>
      </rPr>
      <t>w</t>
    </r>
  </si>
  <si>
    <r>
      <t>I</t>
    </r>
    <r>
      <rPr>
        <vertAlign val="subscript"/>
        <sz val="14"/>
        <rFont val="Arial"/>
        <family val="2"/>
      </rPr>
      <t>f</t>
    </r>
  </si>
  <si>
    <t>etadI</t>
  </si>
  <si>
    <r>
      <t>S</t>
    </r>
    <r>
      <rPr>
        <vertAlign val="subscript"/>
        <sz val="14"/>
        <rFont val="Arial"/>
        <family val="2"/>
      </rPr>
      <t>fbI</t>
    </r>
  </si>
  <si>
    <t>L</t>
  </si>
  <si>
    <t>M</t>
  </si>
  <si>
    <t>Mtoprint</t>
  </si>
  <si>
    <t>Mprint</t>
  </si>
  <si>
    <t>degradation always and everywhere.  In the case of aggradation followed by degradation,</t>
  </si>
  <si>
    <t>it is necessary to modify the code so that the vertical variation of the grain size distribution</t>
  </si>
  <si>
    <t>of the new substrate created by aggradation is stored in memory.</t>
  </si>
  <si>
    <t>a mixture of gravel sizes, the downstream end of which has a prescribed elevation.</t>
  </si>
  <si>
    <t xml:space="preserve">In particular, the program computes the time evolution of the spatial profiles of bed elevation, total gravel </t>
  </si>
  <si>
    <t>bedload transport rate and grain size distribution of the surface (active) layer of the bed.</t>
  </si>
  <si>
    <t xml:space="preserve">The river has constant width.  The upstream point, at which sediment is fed, is fixed in the horizontal to be at x = 0. </t>
  </si>
  <si>
    <t>The vertical elevation of the upstream point may change freely as the bed aggrades or degrades.</t>
  </si>
  <si>
    <t>The reach has constant length L, so that the downstream point is fixed in the horizontal at x = L.</t>
  </si>
  <si>
    <t xml:space="preserve">The flow is calculated using the normal flow (local equilibrium) approximation. </t>
  </si>
  <si>
    <r>
      <t>specified in terms of an intermittency I</t>
    </r>
    <r>
      <rPr>
        <vertAlign val="subscript"/>
        <sz val="14"/>
        <rFont val="Arial"/>
        <family val="2"/>
      </rPr>
      <t>f</t>
    </r>
    <r>
      <rPr>
        <sz val="14"/>
        <rFont val="Arial"/>
        <family val="0"/>
      </rPr>
      <t xml:space="preserve"> &lt; 1 expressing the fraction of time the river is in flood.</t>
    </r>
  </si>
  <si>
    <t>The grain size distributions of the sediment feed, initial surface material and substrate material must be specified.</t>
  </si>
  <si>
    <t>It is assumed that the grain size distribution of the sediment feed rate does not change in time.</t>
  </si>
  <si>
    <t>It is assumed that the initial grain size distribution of the surface material is the same at every node.</t>
  </si>
  <si>
    <t>vary in the vertical.  These constraints are easy to relax.</t>
  </si>
  <si>
    <t xml:space="preserve">The program does not store the vertical and streamwise structure of the new substrate created as the bed aggrades. </t>
  </si>
  <si>
    <t>M = number of spatial intervals, so that the spatial step length = L/M;</t>
  </si>
  <si>
    <t>dt = time step length;</t>
  </si>
  <si>
    <t>The time evolution of the river reach is computed by clicking the button "Run Program", which executes the code in Module 1 (see below).</t>
  </si>
  <si>
    <t>Mtoprint = number of time steps to a printout;</t>
  </si>
  <si>
    <t>Mprint = number of printouts in the calculation.</t>
  </si>
  <si>
    <t xml:space="preserve">The main input is specified in worksheet "InData", from where the code is executed by clicking the button "Run Program". </t>
  </si>
  <si>
    <t>no. of intervals</t>
  </si>
  <si>
    <t>Ffs,i</t>
  </si>
  <si>
    <t>Ffs,i denotes the percents finer in the substrate</t>
  </si>
  <si>
    <t>The values for the finest grain size must be zero.</t>
  </si>
  <si>
    <r>
      <t>n</t>
    </r>
    <r>
      <rPr>
        <vertAlign val="subscript"/>
        <sz val="14"/>
        <rFont val="Arial"/>
        <family val="2"/>
      </rPr>
      <t>k</t>
    </r>
  </si>
  <si>
    <r>
      <t>n</t>
    </r>
    <r>
      <rPr>
        <vertAlign val="subscript"/>
        <sz val="14"/>
        <rFont val="Arial"/>
        <family val="2"/>
      </rPr>
      <t>a</t>
    </r>
  </si>
  <si>
    <r>
      <t>a</t>
    </r>
    <r>
      <rPr>
        <vertAlign val="subscript"/>
        <sz val="14"/>
        <rFont val="Arial"/>
        <family val="2"/>
      </rPr>
      <t>r</t>
    </r>
  </si>
  <si>
    <t>R</t>
  </si>
  <si>
    <r>
      <t>l</t>
    </r>
    <r>
      <rPr>
        <vertAlign val="subscript"/>
        <sz val="14"/>
        <rFont val="Arial"/>
        <family val="2"/>
      </rPr>
      <t>p</t>
    </r>
  </si>
  <si>
    <r>
      <t>a</t>
    </r>
    <r>
      <rPr>
        <vertAlign val="subscript"/>
        <sz val="14"/>
        <rFont val="Arial"/>
        <family val="2"/>
      </rPr>
      <t>u</t>
    </r>
  </si>
  <si>
    <r>
      <t>Note: the upwinding coefficient a</t>
    </r>
    <r>
      <rPr>
        <vertAlign val="subscript"/>
        <sz val="14"/>
        <rFont val="Arial"/>
        <family val="2"/>
      </rPr>
      <t>u</t>
    </r>
    <r>
      <rPr>
        <sz val="14"/>
        <rFont val="Arial"/>
        <family val="0"/>
      </rPr>
      <t xml:space="preserve"> has the following properties:</t>
    </r>
  </si>
  <si>
    <t>Note: this program works only for the cases of aggradation always and everywhere or</t>
  </si>
  <si>
    <t xml:space="preserve">Feed </t>
  </si>
  <si>
    <t>Initial Surface</t>
  </si>
  <si>
    <t>Substrate</t>
  </si>
  <si>
    <t>This case tested for aggradation</t>
  </si>
  <si>
    <t>This case tested for degradation</t>
  </si>
  <si>
    <t>In performing the calculation, the following control parameters must be specified:</t>
  </si>
  <si>
    <t>Dd,i mm</t>
  </si>
  <si>
    <t>These cells contain useful information computed from the input</t>
  </si>
  <si>
    <t>Input grain size distributions</t>
  </si>
  <si>
    <t>Degradation to static armor</t>
  </si>
  <si>
    <r>
      <t>D</t>
    </r>
    <r>
      <rPr>
        <sz val="14"/>
        <rFont val="Arial"/>
        <family val="0"/>
      </rPr>
      <t>t</t>
    </r>
  </si>
  <si>
    <t>There must be a total of 12 values each of Dsi, pffi and Ffii.</t>
  </si>
  <si>
    <t>Input here to choose relation</t>
  </si>
  <si>
    <t>Calculation of Gravel-bed River Bed Elevation Variation with Normal Flow Assumption using the Parker</t>
  </si>
  <si>
    <t>Gravel bedload transport of mixtures is computed with a user-specified selection of the Parker (1990),</t>
  </si>
  <si>
    <t>In the case of the Wilcock-Crowe (2003) relation, the sand is retained in the computation.</t>
  </si>
  <si>
    <t>It is assumed that the grain size distribution of the substrate is the same at every node and does not</t>
  </si>
  <si>
    <t>to relax, but at the price of increased memory requirements for storing the newly-created substrate.</t>
  </si>
  <si>
    <t>As a result, is cannot capture the case of aggradation followed by degradation.  Again, the constraint is easy</t>
  </si>
  <si>
    <t>a</t>
  </si>
  <si>
    <t>input here must be renormalized in advance so that there is</t>
  </si>
  <si>
    <t>no content below 2 mm.  This step is neither necessary</t>
  </si>
  <si>
    <t>nor desirable in the case of the Wilcock-Crowe (2003) relation.</t>
  </si>
  <si>
    <t>200 yr</t>
  </si>
  <si>
    <t>years</t>
  </si>
  <si>
    <t>Parker relation</t>
  </si>
  <si>
    <t>40 yr</t>
  </si>
  <si>
    <t>80 yr</t>
  </si>
  <si>
    <t>120 yr</t>
  </si>
  <si>
    <t>160 yr</t>
  </si>
  <si>
    <t>240 yr</t>
  </si>
  <si>
    <t>Di mm</t>
  </si>
  <si>
    <t>Substrate distribution and</t>
  </si>
  <si>
    <t>final surface distribution at node 1</t>
  </si>
  <si>
    <t>Ffs</t>
  </si>
  <si>
    <t>Ff</t>
  </si>
  <si>
    <t>pfeed</t>
  </si>
  <si>
    <t>sediment feed and final surface at node 1 at the end of the computation are given in worksheet</t>
  </si>
  <si>
    <t>"PlotGSDNode1".</t>
  </si>
  <si>
    <t>Wilcock-Crowe relation</t>
  </si>
  <si>
    <t>(1990) or Wilcock-Crowe (2003) Formulations for Gravel Bedload Transport</t>
  </si>
  <si>
    <r>
      <t xml:space="preserve">Input </t>
    </r>
    <r>
      <rPr>
        <sz val="14"/>
        <rFont val="Arial"/>
        <family val="2"/>
      </rPr>
      <t>"1"</t>
    </r>
    <r>
      <rPr>
        <i/>
        <sz val="14"/>
        <rFont val="Arial"/>
        <family val="2"/>
      </rPr>
      <t xml:space="preserve"> for Parker (1990) relation, </t>
    </r>
    <r>
      <rPr>
        <sz val="14"/>
        <rFont val="Arial"/>
        <family val="2"/>
      </rPr>
      <t>"2"</t>
    </r>
    <r>
      <rPr>
        <i/>
        <sz val="14"/>
        <rFont val="Arial"/>
        <family val="2"/>
      </rPr>
      <t xml:space="preserve"> for </t>
    </r>
  </si>
  <si>
    <t>Wilcock-Crowe (2003) relation:</t>
  </si>
  <si>
    <t>or Wilcock-Crowe (2003)  surface-based formulations for gravel transport.</t>
  </si>
  <si>
    <t>Sand and finer material must first be excluded from the grain size distributions, which</t>
  </si>
  <si>
    <t>then must be renormalized for gravel content only, in the case of the Parker (1990) relation.</t>
  </si>
  <si>
    <t xml:space="preserve">In using the Parker (1990) formulation </t>
  </si>
  <si>
    <t>for gravel transport, the grain size distributions</t>
  </si>
  <si>
    <t>Some input for worked cases are given in the worksheet "WorkedCases".</t>
  </si>
  <si>
    <r>
      <t xml:space="preserve">This downstream point has a user-specified initial elevation </t>
    </r>
    <r>
      <rPr>
        <sz val="14"/>
        <rFont val="Symbol"/>
        <family val="1"/>
      </rPr>
      <t>h</t>
    </r>
    <r>
      <rPr>
        <vertAlign val="subscript"/>
        <sz val="14"/>
        <rFont val="Arial"/>
        <family val="2"/>
      </rPr>
      <t>dI</t>
    </r>
    <r>
      <rPr>
        <sz val="14"/>
        <rFont val="Arial"/>
        <family val="0"/>
      </rPr>
      <t>.</t>
    </r>
  </si>
  <si>
    <r>
      <t>q</t>
    </r>
    <r>
      <rPr>
        <vertAlign val="subscript"/>
        <sz val="14"/>
        <rFont val="Arial"/>
        <family val="2"/>
      </rPr>
      <t>bTf</t>
    </r>
  </si>
  <si>
    <t>qbTf</t>
  </si>
  <si>
    <t>qbT/qbTf</t>
  </si>
  <si>
    <t>"PlotofProf", "PlotofSurfGeomMean" and "PlotofLoad".  Plots of the grain size distributions of the substrate,</t>
  </si>
  <si>
    <t>Welcome to RTe-bookAgDegNormGravMixPW.xls</t>
  </si>
  <si>
    <t>NOTE</t>
  </si>
  <si>
    <t xml:space="preserve">This workbook and software are provided for free as part of the e-book: </t>
  </si>
  <si>
    <t xml:space="preserve">1D SEDIMENT TRANSPORT MORPHODYNAMICS with applications to RIVERS AND TURBIDITY CURRENTS, </t>
  </si>
  <si>
    <t>by Gary Parker.</t>
  </si>
  <si>
    <t xml:space="preserve">Neither I nor any university in which I am in the employ accepts </t>
  </si>
  <si>
    <t>responsibility or liability for its use by third parties.</t>
  </si>
  <si>
    <t>base level, m</t>
  </si>
  <si>
    <t>Note: this program may</t>
  </si>
  <si>
    <t>take a few minutes to</t>
  </si>
  <si>
    <t>execute</t>
  </si>
  <si>
    <t>au</t>
  </si>
  <si>
    <t>pbf,i</t>
  </si>
  <si>
    <t>pbf,i denotes the percents finer in the feed at the upstream end.</t>
  </si>
  <si>
    <r>
      <t>h</t>
    </r>
    <r>
      <rPr>
        <vertAlign val="subscript"/>
        <sz val="14"/>
        <rFont val="Arial"/>
        <family val="2"/>
      </rPr>
      <t>d</t>
    </r>
  </si>
  <si>
    <t>etad</t>
  </si>
</sst>
</file>

<file path=xl/styles.xml><?xml version="1.0" encoding="utf-8"?>
<styleSheet xmlns="http://schemas.openxmlformats.org/spreadsheetml/2006/main">
  <numFmts count="26">
    <numFmt numFmtId="5" formatCode="&quot;¥&quot;#,##0;\-&quot;¥&quot;#,##0"/>
    <numFmt numFmtId="6" formatCode="&quot;¥&quot;#,##0;[Red]\-&quot;¥&quot;#,##0"/>
    <numFmt numFmtId="7" formatCode="&quot;¥&quot;#,##0.00;\-&quot;¥&quot;#,##0.00"/>
    <numFmt numFmtId="8" formatCode="&quot;¥&quot;#,##0.00;[Red]\-&quot;¥&quot;#,##0.00"/>
    <numFmt numFmtId="42" formatCode="_-&quot;¥&quot;* #,##0_-;\-&quot;¥&quot;* #,##0_-;_-&quot;¥&quot;* &quot;-&quot;_-;_-@_-"/>
    <numFmt numFmtId="41" formatCode="_-* #,##0_-;\-* #,##0_-;_-* &quot;-&quot;_-;_-@_-"/>
    <numFmt numFmtId="44" formatCode="_-&quot;¥&quot;* #,##0.00_-;\-&quot;¥&quot;* #,##0.00_-;_-&quot;¥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"/>
    <numFmt numFmtId="173" formatCode="0.0000000"/>
    <numFmt numFmtId="174" formatCode="0.0000"/>
    <numFmt numFmtId="175" formatCode="0.000000"/>
    <numFmt numFmtId="176" formatCode="0.0"/>
    <numFmt numFmtId="177" formatCode="0.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0E+00"/>
  </numFmts>
  <fonts count="16">
    <font>
      <sz val="10"/>
      <name val="Arial"/>
      <family val="0"/>
    </font>
    <font>
      <sz val="16"/>
      <name val="Arial"/>
      <family val="2"/>
    </font>
    <font>
      <b/>
      <sz val="20"/>
      <name val="Arial"/>
      <family val="2"/>
    </font>
    <font>
      <b/>
      <sz val="12"/>
      <name val="Arial"/>
      <family val="0"/>
    </font>
    <font>
      <b/>
      <sz val="10.25"/>
      <name val="Arial"/>
      <family val="0"/>
    </font>
    <font>
      <sz val="10.25"/>
      <name val="Arial"/>
      <family val="0"/>
    </font>
    <font>
      <b/>
      <sz val="14"/>
      <name val="Arial"/>
      <family val="0"/>
    </font>
    <font>
      <sz val="14"/>
      <name val="Arial"/>
      <family val="0"/>
    </font>
    <font>
      <i/>
      <sz val="14"/>
      <name val="Arial"/>
      <family val="0"/>
    </font>
    <font>
      <i/>
      <sz val="14"/>
      <color indexed="12"/>
      <name val="Arial"/>
      <family val="2"/>
    </font>
    <font>
      <vertAlign val="subscript"/>
      <sz val="14"/>
      <name val="Arial"/>
      <family val="0"/>
    </font>
    <font>
      <sz val="14"/>
      <name val="Symbol"/>
      <family val="1"/>
    </font>
    <font>
      <sz val="8"/>
      <name val="Arial"/>
      <family val="0"/>
    </font>
    <font>
      <sz val="15"/>
      <name val="Arial"/>
      <family val="2"/>
    </font>
    <font>
      <b/>
      <sz val="18.5"/>
      <name val="Arial"/>
      <family val="2"/>
    </font>
    <font>
      <sz val="9.2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7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2" borderId="1" xfId="0" applyFont="1" applyFill="1" applyBorder="1" applyAlignment="1">
      <alignment/>
    </xf>
    <xf numFmtId="11" fontId="7" fillId="2" borderId="1" xfId="0" applyNumberFormat="1" applyFont="1" applyFill="1" applyBorder="1" applyAlignment="1">
      <alignment/>
    </xf>
    <xf numFmtId="174" fontId="7" fillId="0" borderId="0" xfId="0" applyNumberFormat="1" applyFont="1" applyAlignment="1">
      <alignment/>
    </xf>
    <xf numFmtId="0" fontId="7" fillId="3" borderId="1" xfId="0" applyFont="1" applyFill="1" applyBorder="1" applyAlignment="1">
      <alignment/>
    </xf>
    <xf numFmtId="175" fontId="7" fillId="0" borderId="0" xfId="0" applyNumberFormat="1" applyFont="1" applyAlignment="1">
      <alignment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wrapText="1"/>
    </xf>
    <xf numFmtId="2" fontId="7" fillId="2" borderId="1" xfId="0" applyNumberFormat="1" applyFont="1" applyFill="1" applyBorder="1" applyAlignment="1">
      <alignment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chartsheet" Target="chartsheets/sheet2.xml" /><Relationship Id="rId9" Type="http://schemas.openxmlformats.org/officeDocument/2006/relationships/chartsheet" Target="chartsheets/sheet3.xml" /><Relationship Id="rId10" Type="http://schemas.openxmlformats.org/officeDocument/2006/relationships/chartsheet" Target="chartsheets/sheet4.xml" /><Relationship Id="rId11" Type="http://schemas.openxmlformats.org/officeDocument/2006/relationships/worksheet" Target="worksheets/sheet7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Grain Size Distributions
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InData!$C$22</c:f>
              <c:strCache>
                <c:ptCount val="1"/>
                <c:pt idx="0">
                  <c:v>Feed 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InData!$B$23:$B$30</c:f>
              <c:numCache/>
            </c:numRef>
          </c:xVal>
          <c:yVal>
            <c:numRef>
              <c:f>InData!$C$23:$C$30</c:f>
              <c:numCache/>
            </c:numRef>
          </c:yVal>
          <c:smooth val="0"/>
        </c:ser>
        <c:ser>
          <c:idx val="1"/>
          <c:order val="1"/>
          <c:tx>
            <c:strRef>
              <c:f>InData!$D$22</c:f>
              <c:strCache>
                <c:ptCount val="1"/>
                <c:pt idx="0">
                  <c:v>Initial Surface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InData!$B$23:$B$30</c:f>
              <c:numCache/>
            </c:numRef>
          </c:xVal>
          <c:yVal>
            <c:numRef>
              <c:f>InData!$D$23:$D$30</c:f>
              <c:numCache/>
            </c:numRef>
          </c:yVal>
          <c:smooth val="0"/>
        </c:ser>
        <c:ser>
          <c:idx val="2"/>
          <c:order val="2"/>
          <c:tx>
            <c:strRef>
              <c:f>InData!$E$22</c:f>
              <c:strCache>
                <c:ptCount val="1"/>
                <c:pt idx="0">
                  <c:v>Substrate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InData!$B$23:$B$30</c:f>
              <c:numCache/>
            </c:numRef>
          </c:xVal>
          <c:yVal>
            <c:numRef>
              <c:f>InData!$E$23:$E$30</c:f>
              <c:numCache/>
            </c:numRef>
          </c:yVal>
          <c:smooth val="0"/>
        </c:ser>
        <c:axId val="52276397"/>
        <c:axId val="725526"/>
      </c:scatterChart>
      <c:valAx>
        <c:axId val="52276397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Size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725526"/>
        <c:crosses val="autoZero"/>
        <c:crossBetween val="midCat"/>
        <c:dispUnits/>
      </c:valAx>
      <c:valAx>
        <c:axId val="725526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Percent Finer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5227639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Downstream Variation in Bed Elevation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PlotData!$G$6</c:f>
              <c:strCache>
                <c:ptCount val="1"/>
                <c:pt idx="0">
                  <c:v>0 yr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PlotData!$F$7:$F$196</c:f>
              <c:numCache>
                <c:ptCount val="190"/>
                <c:pt idx="0">
                  <c:v>0</c:v>
                </c:pt>
                <c:pt idx="1">
                  <c:v>800</c:v>
                </c:pt>
                <c:pt idx="2">
                  <c:v>1600</c:v>
                </c:pt>
                <c:pt idx="3">
                  <c:v>2400</c:v>
                </c:pt>
                <c:pt idx="4">
                  <c:v>3200</c:v>
                </c:pt>
                <c:pt idx="5">
                  <c:v>4000</c:v>
                </c:pt>
                <c:pt idx="6">
                  <c:v>4800</c:v>
                </c:pt>
                <c:pt idx="7">
                  <c:v>5600</c:v>
                </c:pt>
                <c:pt idx="8">
                  <c:v>6400</c:v>
                </c:pt>
                <c:pt idx="9">
                  <c:v>7200</c:v>
                </c:pt>
                <c:pt idx="10">
                  <c:v>8000</c:v>
                </c:pt>
                <c:pt idx="11">
                  <c:v>8800</c:v>
                </c:pt>
                <c:pt idx="12">
                  <c:v>9600</c:v>
                </c:pt>
                <c:pt idx="13">
                  <c:v>10400</c:v>
                </c:pt>
                <c:pt idx="14">
                  <c:v>11200</c:v>
                </c:pt>
                <c:pt idx="15">
                  <c:v>12000</c:v>
                </c:pt>
                <c:pt idx="16">
                  <c:v>12800</c:v>
                </c:pt>
                <c:pt idx="17">
                  <c:v>13600</c:v>
                </c:pt>
                <c:pt idx="18">
                  <c:v>14400</c:v>
                </c:pt>
                <c:pt idx="19">
                  <c:v>15200</c:v>
                </c:pt>
                <c:pt idx="20">
                  <c:v>16000</c:v>
                </c:pt>
                <c:pt idx="21">
                  <c:v>16800</c:v>
                </c:pt>
                <c:pt idx="22">
                  <c:v>17600</c:v>
                </c:pt>
                <c:pt idx="23">
                  <c:v>18400</c:v>
                </c:pt>
                <c:pt idx="24">
                  <c:v>19200</c:v>
                </c:pt>
                <c:pt idx="25">
                  <c:v>20000</c:v>
                </c:pt>
              </c:numCache>
            </c:numRef>
          </c:xVal>
          <c:yVal>
            <c:numRef>
              <c:f>PlotData!$G$7:$G$196</c:f>
              <c:numCache>
                <c:ptCount val="190"/>
                <c:pt idx="0">
                  <c:v>103</c:v>
                </c:pt>
                <c:pt idx="1">
                  <c:v>99</c:v>
                </c:pt>
                <c:pt idx="2">
                  <c:v>95</c:v>
                </c:pt>
                <c:pt idx="3">
                  <c:v>91</c:v>
                </c:pt>
                <c:pt idx="4">
                  <c:v>87</c:v>
                </c:pt>
                <c:pt idx="5">
                  <c:v>83</c:v>
                </c:pt>
                <c:pt idx="6">
                  <c:v>79</c:v>
                </c:pt>
                <c:pt idx="7">
                  <c:v>75</c:v>
                </c:pt>
                <c:pt idx="8">
                  <c:v>71</c:v>
                </c:pt>
                <c:pt idx="9">
                  <c:v>67</c:v>
                </c:pt>
                <c:pt idx="10">
                  <c:v>63</c:v>
                </c:pt>
                <c:pt idx="11">
                  <c:v>59</c:v>
                </c:pt>
                <c:pt idx="12">
                  <c:v>55</c:v>
                </c:pt>
                <c:pt idx="13">
                  <c:v>51</c:v>
                </c:pt>
                <c:pt idx="14">
                  <c:v>47</c:v>
                </c:pt>
                <c:pt idx="15">
                  <c:v>43</c:v>
                </c:pt>
                <c:pt idx="16">
                  <c:v>39</c:v>
                </c:pt>
                <c:pt idx="17">
                  <c:v>35</c:v>
                </c:pt>
                <c:pt idx="18">
                  <c:v>31</c:v>
                </c:pt>
                <c:pt idx="19">
                  <c:v>27</c:v>
                </c:pt>
                <c:pt idx="20">
                  <c:v>23</c:v>
                </c:pt>
                <c:pt idx="21">
                  <c:v>19</c:v>
                </c:pt>
                <c:pt idx="22">
                  <c:v>15</c:v>
                </c:pt>
                <c:pt idx="23">
                  <c:v>11</c:v>
                </c:pt>
                <c:pt idx="24">
                  <c:v>7</c:v>
                </c:pt>
                <c:pt idx="25">
                  <c:v>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PlotData!$J$6</c:f>
              <c:strCache>
                <c:ptCount val="1"/>
                <c:pt idx="0">
                  <c:v>40 yr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PlotData!$F$7:$F$196</c:f>
              <c:numCache>
                <c:ptCount val="190"/>
                <c:pt idx="0">
                  <c:v>0</c:v>
                </c:pt>
                <c:pt idx="1">
                  <c:v>800</c:v>
                </c:pt>
                <c:pt idx="2">
                  <c:v>1600</c:v>
                </c:pt>
                <c:pt idx="3">
                  <c:v>2400</c:v>
                </c:pt>
                <c:pt idx="4">
                  <c:v>3200</c:v>
                </c:pt>
                <c:pt idx="5">
                  <c:v>4000</c:v>
                </c:pt>
                <c:pt idx="6">
                  <c:v>4800</c:v>
                </c:pt>
                <c:pt idx="7">
                  <c:v>5600</c:v>
                </c:pt>
                <c:pt idx="8">
                  <c:v>6400</c:v>
                </c:pt>
                <c:pt idx="9">
                  <c:v>7200</c:v>
                </c:pt>
                <c:pt idx="10">
                  <c:v>8000</c:v>
                </c:pt>
                <c:pt idx="11">
                  <c:v>8800</c:v>
                </c:pt>
                <c:pt idx="12">
                  <c:v>9600</c:v>
                </c:pt>
                <c:pt idx="13">
                  <c:v>10400</c:v>
                </c:pt>
                <c:pt idx="14">
                  <c:v>11200</c:v>
                </c:pt>
                <c:pt idx="15">
                  <c:v>12000</c:v>
                </c:pt>
                <c:pt idx="16">
                  <c:v>12800</c:v>
                </c:pt>
                <c:pt idx="17">
                  <c:v>13600</c:v>
                </c:pt>
                <c:pt idx="18">
                  <c:v>14400</c:v>
                </c:pt>
                <c:pt idx="19">
                  <c:v>15200</c:v>
                </c:pt>
                <c:pt idx="20">
                  <c:v>16000</c:v>
                </c:pt>
                <c:pt idx="21">
                  <c:v>16800</c:v>
                </c:pt>
                <c:pt idx="22">
                  <c:v>17600</c:v>
                </c:pt>
                <c:pt idx="23">
                  <c:v>18400</c:v>
                </c:pt>
                <c:pt idx="24">
                  <c:v>19200</c:v>
                </c:pt>
                <c:pt idx="25">
                  <c:v>20000</c:v>
                </c:pt>
              </c:numCache>
            </c:numRef>
          </c:xVal>
          <c:yVal>
            <c:numRef>
              <c:f>PlotData!$J$7:$J$196</c:f>
              <c:numCache>
                <c:ptCount val="190"/>
                <c:pt idx="0">
                  <c:v>81.27678506867198</c:v>
                </c:pt>
                <c:pt idx="1">
                  <c:v>78.82142461795219</c:v>
                </c:pt>
                <c:pt idx="2">
                  <c:v>76.15260073433961</c:v>
                </c:pt>
                <c:pt idx="3">
                  <c:v>73.53852876529223</c:v>
                </c:pt>
                <c:pt idx="4">
                  <c:v>70.73870577688544</c:v>
                </c:pt>
                <c:pt idx="5">
                  <c:v>68.00891196488146</c:v>
                </c:pt>
                <c:pt idx="6">
                  <c:v>65.09779304382376</c:v>
                </c:pt>
                <c:pt idx="7">
                  <c:v>62.24838700662224</c:v>
                </c:pt>
                <c:pt idx="8">
                  <c:v>59.21549651790575</c:v>
                </c:pt>
                <c:pt idx="9">
                  <c:v>56.248947785875586</c:v>
                </c:pt>
                <c:pt idx="10">
                  <c:v>53.10774292411181</c:v>
                </c:pt>
                <c:pt idx="11">
                  <c:v>50.03961259036811</c:v>
                </c:pt>
                <c:pt idx="12">
                  <c:v>46.80223279443844</c:v>
                </c:pt>
                <c:pt idx="13">
                  <c:v>43.645411068483654</c:v>
                </c:pt>
                <c:pt idx="14">
                  <c:v>40.32720706793741</c:v>
                </c:pt>
                <c:pt idx="15">
                  <c:v>37.09739850398335</c:v>
                </c:pt>
                <c:pt idx="16">
                  <c:v>33.713205382950626</c:v>
                </c:pt>
                <c:pt idx="17">
                  <c:v>30.42489425404189</c:v>
                </c:pt>
                <c:pt idx="18">
                  <c:v>26.98852475051014</c:v>
                </c:pt>
                <c:pt idx="19">
                  <c:v>23.65535270239959</c:v>
                </c:pt>
                <c:pt idx="20">
                  <c:v>20.180039745105372</c:v>
                </c:pt>
                <c:pt idx="21">
                  <c:v>16.814818059729685</c:v>
                </c:pt>
                <c:pt idx="22">
                  <c:v>13.314210343477592</c:v>
                </c:pt>
                <c:pt idx="23">
                  <c:v>9.926889020147168</c:v>
                </c:pt>
                <c:pt idx="24">
                  <c:v>6.421845046244199</c:v>
                </c:pt>
                <c:pt idx="25">
                  <c:v>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PlotData!$M$6</c:f>
              <c:strCache>
                <c:ptCount val="1"/>
                <c:pt idx="0">
                  <c:v>80 yr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PlotData!$F$7:$F$196</c:f>
              <c:numCache>
                <c:ptCount val="190"/>
                <c:pt idx="0">
                  <c:v>0</c:v>
                </c:pt>
                <c:pt idx="1">
                  <c:v>800</c:v>
                </c:pt>
                <c:pt idx="2">
                  <c:v>1600</c:v>
                </c:pt>
                <c:pt idx="3">
                  <c:v>2400</c:v>
                </c:pt>
                <c:pt idx="4">
                  <c:v>3200</c:v>
                </c:pt>
                <c:pt idx="5">
                  <c:v>4000</c:v>
                </c:pt>
                <c:pt idx="6">
                  <c:v>4800</c:v>
                </c:pt>
                <c:pt idx="7">
                  <c:v>5600</c:v>
                </c:pt>
                <c:pt idx="8">
                  <c:v>6400</c:v>
                </c:pt>
                <c:pt idx="9">
                  <c:v>7200</c:v>
                </c:pt>
                <c:pt idx="10">
                  <c:v>8000</c:v>
                </c:pt>
                <c:pt idx="11">
                  <c:v>8800</c:v>
                </c:pt>
                <c:pt idx="12">
                  <c:v>9600</c:v>
                </c:pt>
                <c:pt idx="13">
                  <c:v>10400</c:v>
                </c:pt>
                <c:pt idx="14">
                  <c:v>11200</c:v>
                </c:pt>
                <c:pt idx="15">
                  <c:v>12000</c:v>
                </c:pt>
                <c:pt idx="16">
                  <c:v>12800</c:v>
                </c:pt>
                <c:pt idx="17">
                  <c:v>13600</c:v>
                </c:pt>
                <c:pt idx="18">
                  <c:v>14400</c:v>
                </c:pt>
                <c:pt idx="19">
                  <c:v>15200</c:v>
                </c:pt>
                <c:pt idx="20">
                  <c:v>16000</c:v>
                </c:pt>
                <c:pt idx="21">
                  <c:v>16800</c:v>
                </c:pt>
                <c:pt idx="22">
                  <c:v>17600</c:v>
                </c:pt>
                <c:pt idx="23">
                  <c:v>18400</c:v>
                </c:pt>
                <c:pt idx="24">
                  <c:v>19200</c:v>
                </c:pt>
                <c:pt idx="25">
                  <c:v>20000</c:v>
                </c:pt>
              </c:numCache>
            </c:numRef>
          </c:xVal>
          <c:yVal>
            <c:numRef>
              <c:f>PlotData!$M$7:$M$196</c:f>
              <c:numCache>
                <c:ptCount val="190"/>
                <c:pt idx="0">
                  <c:v>73.32636567494755</c:v>
                </c:pt>
                <c:pt idx="1">
                  <c:v>70.93600033930826</c:v>
                </c:pt>
                <c:pt idx="2">
                  <c:v>68.3963619220888</c:v>
                </c:pt>
                <c:pt idx="3">
                  <c:v>65.88850527045048</c:v>
                </c:pt>
                <c:pt idx="4">
                  <c:v>63.25243360089213</c:v>
                </c:pt>
                <c:pt idx="5">
                  <c:v>60.662402077254946</c:v>
                </c:pt>
                <c:pt idx="6">
                  <c:v>57.953489860248375</c:v>
                </c:pt>
                <c:pt idx="7">
                  <c:v>55.29840962566063</c:v>
                </c:pt>
                <c:pt idx="8">
                  <c:v>52.53090401202082</c:v>
                </c:pt>
                <c:pt idx="9">
                  <c:v>49.82057224885734</c:v>
                </c:pt>
                <c:pt idx="10">
                  <c:v>47.00116054633779</c:v>
                </c:pt>
                <c:pt idx="11">
                  <c:v>44.241066452798734</c:v>
                </c:pt>
                <c:pt idx="12">
                  <c:v>41.37167315400683</c:v>
                </c:pt>
                <c:pt idx="13">
                  <c:v>38.56180353240388</c:v>
                </c:pt>
                <c:pt idx="14">
                  <c:v>35.64298855447244</c:v>
                </c:pt>
                <c:pt idx="15">
                  <c:v>32.78654755634234</c:v>
                </c:pt>
                <c:pt idx="16">
                  <c:v>29.824381429244085</c:v>
                </c:pt>
                <c:pt idx="17">
                  <c:v>26.92886105151796</c:v>
                </c:pt>
                <c:pt idx="18">
                  <c:v>23.93111996225945</c:v>
                </c:pt>
                <c:pt idx="19">
                  <c:v>21.00474392035273</c:v>
                </c:pt>
                <c:pt idx="20">
                  <c:v>17.979949499229043</c:v>
                </c:pt>
                <c:pt idx="21">
                  <c:v>15.03208521193809</c:v>
                </c:pt>
                <c:pt idx="22">
                  <c:v>11.990881845603184</c:v>
                </c:pt>
                <c:pt idx="23">
                  <c:v>9.028776756462273</c:v>
                </c:pt>
                <c:pt idx="24">
                  <c:v>5.98528764459032</c:v>
                </c:pt>
                <c:pt idx="25">
                  <c:v>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PlotData!$P$6</c:f>
              <c:strCache>
                <c:ptCount val="1"/>
                <c:pt idx="0">
                  <c:v>120 yr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PlotData!$F$7:$F$196</c:f>
              <c:numCache>
                <c:ptCount val="190"/>
                <c:pt idx="0">
                  <c:v>0</c:v>
                </c:pt>
                <c:pt idx="1">
                  <c:v>800</c:v>
                </c:pt>
                <c:pt idx="2">
                  <c:v>1600</c:v>
                </c:pt>
                <c:pt idx="3">
                  <c:v>2400</c:v>
                </c:pt>
                <c:pt idx="4">
                  <c:v>3200</c:v>
                </c:pt>
                <c:pt idx="5">
                  <c:v>4000</c:v>
                </c:pt>
                <c:pt idx="6">
                  <c:v>4800</c:v>
                </c:pt>
                <c:pt idx="7">
                  <c:v>5600</c:v>
                </c:pt>
                <c:pt idx="8">
                  <c:v>6400</c:v>
                </c:pt>
                <c:pt idx="9">
                  <c:v>7200</c:v>
                </c:pt>
                <c:pt idx="10">
                  <c:v>8000</c:v>
                </c:pt>
                <c:pt idx="11">
                  <c:v>8800</c:v>
                </c:pt>
                <c:pt idx="12">
                  <c:v>9600</c:v>
                </c:pt>
                <c:pt idx="13">
                  <c:v>10400</c:v>
                </c:pt>
                <c:pt idx="14">
                  <c:v>11200</c:v>
                </c:pt>
                <c:pt idx="15">
                  <c:v>12000</c:v>
                </c:pt>
                <c:pt idx="16">
                  <c:v>12800</c:v>
                </c:pt>
                <c:pt idx="17">
                  <c:v>13600</c:v>
                </c:pt>
                <c:pt idx="18">
                  <c:v>14400</c:v>
                </c:pt>
                <c:pt idx="19">
                  <c:v>15200</c:v>
                </c:pt>
                <c:pt idx="20">
                  <c:v>16000</c:v>
                </c:pt>
                <c:pt idx="21">
                  <c:v>16800</c:v>
                </c:pt>
                <c:pt idx="22">
                  <c:v>17600</c:v>
                </c:pt>
                <c:pt idx="23">
                  <c:v>18400</c:v>
                </c:pt>
                <c:pt idx="24">
                  <c:v>19200</c:v>
                </c:pt>
                <c:pt idx="25">
                  <c:v>20000</c:v>
                </c:pt>
              </c:numCache>
            </c:numRef>
          </c:xVal>
          <c:yVal>
            <c:numRef>
              <c:f>PlotData!$P$7:$P$196</c:f>
              <c:numCache>
                <c:ptCount val="190"/>
                <c:pt idx="0">
                  <c:v>68.81812688732646</c:v>
                </c:pt>
                <c:pt idx="1">
                  <c:v>66.46543216446561</c:v>
                </c:pt>
                <c:pt idx="2">
                  <c:v>64.0106110960688</c:v>
                </c:pt>
                <c:pt idx="3">
                  <c:v>61.57353601980057</c:v>
                </c:pt>
                <c:pt idx="4">
                  <c:v>59.04638403455252</c:v>
                </c:pt>
                <c:pt idx="5">
                  <c:v>56.546977931261516</c:v>
                </c:pt>
                <c:pt idx="6">
                  <c:v>53.96537459198878</c:v>
                </c:pt>
                <c:pt idx="7">
                  <c:v>51.418745310942306</c:v>
                </c:pt>
                <c:pt idx="8">
                  <c:v>48.794351661152604</c:v>
                </c:pt>
                <c:pt idx="9">
                  <c:v>46.20943916075386</c:v>
                </c:pt>
                <c:pt idx="10">
                  <c:v>43.55023272037949</c:v>
                </c:pt>
                <c:pt idx="11">
                  <c:v>40.934025479535315</c:v>
                </c:pt>
                <c:pt idx="12">
                  <c:v>38.24607028635372</c:v>
                </c:pt>
                <c:pt idx="13">
                  <c:v>35.60427604316974</c:v>
                </c:pt>
                <c:pt idx="14">
                  <c:v>32.893367114031854</c:v>
                </c:pt>
                <c:pt idx="15">
                  <c:v>30.231341440389077</c:v>
                </c:pt>
                <c:pt idx="16">
                  <c:v>27.50192835834673</c:v>
                </c:pt>
                <c:pt idx="17">
                  <c:v>24.82339767784075</c:v>
                </c:pt>
                <c:pt idx="18">
                  <c:v>22.079183299347935</c:v>
                </c:pt>
                <c:pt idx="19">
                  <c:v>19.387945369510188</c:v>
                </c:pt>
                <c:pt idx="20">
                  <c:v>16.633199152941557</c:v>
                </c:pt>
                <c:pt idx="21">
                  <c:v>13.93421280383147</c:v>
                </c:pt>
                <c:pt idx="22">
                  <c:v>11.174432881651033</c:v>
                </c:pt>
                <c:pt idx="23">
                  <c:v>8.470899872114279</c:v>
                </c:pt>
                <c:pt idx="24">
                  <c:v>5.714348519867281</c:v>
                </c:pt>
                <c:pt idx="25">
                  <c:v>3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PlotData!$S$6</c:f>
              <c:strCache>
                <c:ptCount val="1"/>
                <c:pt idx="0">
                  <c:v>160 yr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PlotData!$F$7:$F$196</c:f>
              <c:numCache>
                <c:ptCount val="190"/>
                <c:pt idx="0">
                  <c:v>0</c:v>
                </c:pt>
                <c:pt idx="1">
                  <c:v>800</c:v>
                </c:pt>
                <c:pt idx="2">
                  <c:v>1600</c:v>
                </c:pt>
                <c:pt idx="3">
                  <c:v>2400</c:v>
                </c:pt>
                <c:pt idx="4">
                  <c:v>3200</c:v>
                </c:pt>
                <c:pt idx="5">
                  <c:v>4000</c:v>
                </c:pt>
                <c:pt idx="6">
                  <c:v>4800</c:v>
                </c:pt>
                <c:pt idx="7">
                  <c:v>5600</c:v>
                </c:pt>
                <c:pt idx="8">
                  <c:v>6400</c:v>
                </c:pt>
                <c:pt idx="9">
                  <c:v>7200</c:v>
                </c:pt>
                <c:pt idx="10">
                  <c:v>8000</c:v>
                </c:pt>
                <c:pt idx="11">
                  <c:v>8800</c:v>
                </c:pt>
                <c:pt idx="12">
                  <c:v>9600</c:v>
                </c:pt>
                <c:pt idx="13">
                  <c:v>10400</c:v>
                </c:pt>
                <c:pt idx="14">
                  <c:v>11200</c:v>
                </c:pt>
                <c:pt idx="15">
                  <c:v>12000</c:v>
                </c:pt>
                <c:pt idx="16">
                  <c:v>12800</c:v>
                </c:pt>
                <c:pt idx="17">
                  <c:v>13600</c:v>
                </c:pt>
                <c:pt idx="18">
                  <c:v>14400</c:v>
                </c:pt>
                <c:pt idx="19">
                  <c:v>15200</c:v>
                </c:pt>
                <c:pt idx="20">
                  <c:v>16000</c:v>
                </c:pt>
                <c:pt idx="21">
                  <c:v>16800</c:v>
                </c:pt>
                <c:pt idx="22">
                  <c:v>17600</c:v>
                </c:pt>
                <c:pt idx="23">
                  <c:v>18400</c:v>
                </c:pt>
                <c:pt idx="24">
                  <c:v>19200</c:v>
                </c:pt>
                <c:pt idx="25">
                  <c:v>20000</c:v>
                </c:pt>
              </c:numCache>
            </c:numRef>
          </c:xVal>
          <c:yVal>
            <c:numRef>
              <c:f>PlotData!$S$7:$S$196</c:f>
              <c:numCache>
                <c:ptCount val="190"/>
                <c:pt idx="0">
                  <c:v>66.122499092007</c:v>
                </c:pt>
                <c:pt idx="1">
                  <c:v>63.793095956196204</c:v>
                </c:pt>
                <c:pt idx="2">
                  <c:v>61.394811811564</c:v>
                </c:pt>
                <c:pt idx="3">
                  <c:v>59.00650133507042</c:v>
                </c:pt>
                <c:pt idx="4">
                  <c:v>56.55624298739048</c:v>
                </c:pt>
                <c:pt idx="5">
                  <c:v>54.12254765175384</c:v>
                </c:pt>
                <c:pt idx="6">
                  <c:v>51.63173470396894</c:v>
                </c:pt>
                <c:pt idx="7">
                  <c:v>49.16234387775962</c:v>
                </c:pt>
                <c:pt idx="8">
                  <c:v>46.63927464429083</c:v>
                </c:pt>
                <c:pt idx="9">
                  <c:v>44.14152513247275</c:v>
                </c:pt>
                <c:pt idx="10">
                  <c:v>41.59312729512488</c:v>
                </c:pt>
                <c:pt idx="11">
                  <c:v>39.07350551414936</c:v>
                </c:pt>
                <c:pt idx="12">
                  <c:v>36.50551094287775</c:v>
                </c:pt>
                <c:pt idx="13">
                  <c:v>33.96881632298617</c:v>
                </c:pt>
                <c:pt idx="14">
                  <c:v>31.385535555048396</c:v>
                </c:pt>
                <c:pt idx="15">
                  <c:v>28.835840950138678</c:v>
                </c:pt>
                <c:pt idx="16">
                  <c:v>26.24121497700861</c:v>
                </c:pt>
                <c:pt idx="17">
                  <c:v>23.682319875338592</c:v>
                </c:pt>
                <c:pt idx="18">
                  <c:v>21.080070433879893</c:v>
                </c:pt>
                <c:pt idx="19">
                  <c:v>18.515586195061633</c:v>
                </c:pt>
                <c:pt idx="20">
                  <c:v>15.909316176491675</c:v>
                </c:pt>
                <c:pt idx="21">
                  <c:v>13.342676945065225</c:v>
                </c:pt>
                <c:pt idx="22">
                  <c:v>10.73618574318376</c:v>
                </c:pt>
                <c:pt idx="23">
                  <c:v>8.170096916862486</c:v>
                </c:pt>
                <c:pt idx="24">
                  <c:v>5.569333809034934</c:v>
                </c:pt>
                <c:pt idx="25">
                  <c:v>3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PlotData!$V$6</c:f>
              <c:strCache>
                <c:ptCount val="1"/>
                <c:pt idx="0">
                  <c:v>200 yr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PlotData!$F$7:$F$196</c:f>
              <c:numCache>
                <c:ptCount val="190"/>
                <c:pt idx="0">
                  <c:v>0</c:v>
                </c:pt>
                <c:pt idx="1">
                  <c:v>800</c:v>
                </c:pt>
                <c:pt idx="2">
                  <c:v>1600</c:v>
                </c:pt>
                <c:pt idx="3">
                  <c:v>2400</c:v>
                </c:pt>
                <c:pt idx="4">
                  <c:v>3200</c:v>
                </c:pt>
                <c:pt idx="5">
                  <c:v>4000</c:v>
                </c:pt>
                <c:pt idx="6">
                  <c:v>4800</c:v>
                </c:pt>
                <c:pt idx="7">
                  <c:v>5600</c:v>
                </c:pt>
                <c:pt idx="8">
                  <c:v>6400</c:v>
                </c:pt>
                <c:pt idx="9">
                  <c:v>7200</c:v>
                </c:pt>
                <c:pt idx="10">
                  <c:v>8000</c:v>
                </c:pt>
                <c:pt idx="11">
                  <c:v>8800</c:v>
                </c:pt>
                <c:pt idx="12">
                  <c:v>9600</c:v>
                </c:pt>
                <c:pt idx="13">
                  <c:v>10400</c:v>
                </c:pt>
                <c:pt idx="14">
                  <c:v>11200</c:v>
                </c:pt>
                <c:pt idx="15">
                  <c:v>12000</c:v>
                </c:pt>
                <c:pt idx="16">
                  <c:v>12800</c:v>
                </c:pt>
                <c:pt idx="17">
                  <c:v>13600</c:v>
                </c:pt>
                <c:pt idx="18">
                  <c:v>14400</c:v>
                </c:pt>
                <c:pt idx="19">
                  <c:v>15200</c:v>
                </c:pt>
                <c:pt idx="20">
                  <c:v>16000</c:v>
                </c:pt>
                <c:pt idx="21">
                  <c:v>16800</c:v>
                </c:pt>
                <c:pt idx="22">
                  <c:v>17600</c:v>
                </c:pt>
                <c:pt idx="23">
                  <c:v>18400</c:v>
                </c:pt>
                <c:pt idx="24">
                  <c:v>19200</c:v>
                </c:pt>
                <c:pt idx="25">
                  <c:v>20000</c:v>
                </c:pt>
              </c:numCache>
            </c:numRef>
          </c:xVal>
          <c:yVal>
            <c:numRef>
              <c:f>PlotData!$V$7:$V$196</c:f>
              <c:numCache>
                <c:ptCount val="190"/>
                <c:pt idx="0">
                  <c:v>64.44590513887573</c:v>
                </c:pt>
                <c:pt idx="1">
                  <c:v>62.13029281358062</c:v>
                </c:pt>
                <c:pt idx="2">
                  <c:v>59.7673570514309</c:v>
                </c:pt>
                <c:pt idx="3">
                  <c:v>57.410008725543804</c:v>
                </c:pt>
                <c:pt idx="4">
                  <c:v>55.00953072432621</c:v>
                </c:pt>
                <c:pt idx="5">
                  <c:v>52.618774092982754</c:v>
                </c:pt>
                <c:pt idx="6">
                  <c:v>50.18799753395252</c:v>
                </c:pt>
                <c:pt idx="7">
                  <c:v>47.77027359450902</c:v>
                </c:pt>
                <c:pt idx="8">
                  <c:v>45.315073700928444</c:v>
                </c:pt>
                <c:pt idx="9">
                  <c:v>42.87572394310865</c:v>
                </c:pt>
                <c:pt idx="10">
                  <c:v>40.400983982227615</c:v>
                </c:pt>
                <c:pt idx="11">
                  <c:v>37.94451006482495</c:v>
                </c:pt>
                <c:pt idx="12">
                  <c:v>35.4544446186347</c:v>
                </c:pt>
                <c:pt idx="13">
                  <c:v>32.984728266829855</c:v>
                </c:pt>
                <c:pt idx="14">
                  <c:v>30.483005049826833</c:v>
                </c:pt>
                <c:pt idx="15">
                  <c:v>28.00363344891413</c:v>
                </c:pt>
                <c:pt idx="16">
                  <c:v>25.493732048382725</c:v>
                </c:pt>
                <c:pt idx="17">
                  <c:v>23.008066836079582</c:v>
                </c:pt>
                <c:pt idx="18">
                  <c:v>20.49323340525367</c:v>
                </c:pt>
                <c:pt idx="19">
                  <c:v>18.004430930570013</c:v>
                </c:pt>
                <c:pt idx="20">
                  <c:v>15.48778105687161</c:v>
                </c:pt>
                <c:pt idx="21">
                  <c:v>12.998794379709963</c:v>
                </c:pt>
                <c:pt idx="22">
                  <c:v>10.483427813800683</c:v>
                </c:pt>
                <c:pt idx="23">
                  <c:v>7.9965379315883975</c:v>
                </c:pt>
                <c:pt idx="24">
                  <c:v>5.4868236965115</c:v>
                </c:pt>
                <c:pt idx="25">
                  <c:v>3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PlotData!$Y$6</c:f>
              <c:strCache>
                <c:ptCount val="1"/>
                <c:pt idx="0">
                  <c:v>240 yr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PlotData!$F$7:$F$196</c:f>
              <c:numCache>
                <c:ptCount val="190"/>
                <c:pt idx="0">
                  <c:v>0</c:v>
                </c:pt>
                <c:pt idx="1">
                  <c:v>800</c:v>
                </c:pt>
                <c:pt idx="2">
                  <c:v>1600</c:v>
                </c:pt>
                <c:pt idx="3">
                  <c:v>2400</c:v>
                </c:pt>
                <c:pt idx="4">
                  <c:v>3200</c:v>
                </c:pt>
                <c:pt idx="5">
                  <c:v>4000</c:v>
                </c:pt>
                <c:pt idx="6">
                  <c:v>4800</c:v>
                </c:pt>
                <c:pt idx="7">
                  <c:v>5600</c:v>
                </c:pt>
                <c:pt idx="8">
                  <c:v>6400</c:v>
                </c:pt>
                <c:pt idx="9">
                  <c:v>7200</c:v>
                </c:pt>
                <c:pt idx="10">
                  <c:v>8000</c:v>
                </c:pt>
                <c:pt idx="11">
                  <c:v>8800</c:v>
                </c:pt>
                <c:pt idx="12">
                  <c:v>9600</c:v>
                </c:pt>
                <c:pt idx="13">
                  <c:v>10400</c:v>
                </c:pt>
                <c:pt idx="14">
                  <c:v>11200</c:v>
                </c:pt>
                <c:pt idx="15">
                  <c:v>12000</c:v>
                </c:pt>
                <c:pt idx="16">
                  <c:v>12800</c:v>
                </c:pt>
                <c:pt idx="17">
                  <c:v>13600</c:v>
                </c:pt>
                <c:pt idx="18">
                  <c:v>14400</c:v>
                </c:pt>
                <c:pt idx="19">
                  <c:v>15200</c:v>
                </c:pt>
                <c:pt idx="20">
                  <c:v>16000</c:v>
                </c:pt>
                <c:pt idx="21">
                  <c:v>16800</c:v>
                </c:pt>
                <c:pt idx="22">
                  <c:v>17600</c:v>
                </c:pt>
                <c:pt idx="23">
                  <c:v>18400</c:v>
                </c:pt>
                <c:pt idx="24">
                  <c:v>19200</c:v>
                </c:pt>
                <c:pt idx="25">
                  <c:v>20000</c:v>
                </c:pt>
              </c:numCache>
            </c:numRef>
          </c:xVal>
          <c:yVal>
            <c:numRef>
              <c:f>PlotData!$Y$7:$Y$196</c:f>
              <c:numCache>
                <c:ptCount val="190"/>
                <c:pt idx="0">
                  <c:v>63.34203148662077</c:v>
                </c:pt>
                <c:pt idx="1">
                  <c:v>61.03467321826732</c:v>
                </c:pt>
                <c:pt idx="2">
                  <c:v>58.6938193140619</c:v>
                </c:pt>
                <c:pt idx="3">
                  <c:v>56.35614775982444</c:v>
                </c:pt>
                <c:pt idx="4">
                  <c:v>53.9875279150065</c:v>
                </c:pt>
                <c:pt idx="5">
                  <c:v>51.62487924364006</c:v>
                </c:pt>
                <c:pt idx="6">
                  <c:v>49.23337135279933</c:v>
                </c:pt>
                <c:pt idx="7">
                  <c:v>46.85012291176833</c:v>
                </c:pt>
                <c:pt idx="8">
                  <c:v>44.43980024544424</c:v>
                </c:pt>
                <c:pt idx="9">
                  <c:v>42.039759124956774</c:v>
                </c:pt>
                <c:pt idx="10">
                  <c:v>39.61421215099785</c:v>
                </c:pt>
                <c:pt idx="11">
                  <c:v>37.2007645181038</c:v>
                </c:pt>
                <c:pt idx="12">
                  <c:v>34.763231418241645</c:v>
                </c:pt>
                <c:pt idx="13">
                  <c:v>32.33946476171056</c:v>
                </c:pt>
                <c:pt idx="14">
                  <c:v>29.892886976151765</c:v>
                </c:pt>
                <c:pt idx="15">
                  <c:v>27.461616659197873</c:v>
                </c:pt>
                <c:pt idx="16">
                  <c:v>25.008712073837646</c:v>
                </c:pt>
                <c:pt idx="17">
                  <c:v>22.57257232345737</c:v>
                </c:pt>
                <c:pt idx="18">
                  <c:v>20.11590415135504</c:v>
                </c:pt>
                <c:pt idx="19">
                  <c:v>17.67739346027624</c:v>
                </c:pt>
                <c:pt idx="20">
                  <c:v>15.219429147844314</c:v>
                </c:pt>
                <c:pt idx="21">
                  <c:v>12.780919752397843</c:v>
                </c:pt>
                <c:pt idx="22">
                  <c:v>10.324157830951506</c:v>
                </c:pt>
                <c:pt idx="23">
                  <c:v>7.88762688111272</c:v>
                </c:pt>
                <c:pt idx="24">
                  <c:v>5.4354828203311545</c:v>
                </c:pt>
                <c:pt idx="25">
                  <c:v>3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PlotData!$AB$6</c:f>
              <c:strCache>
                <c:ptCount val="1"/>
                <c:pt idx="0">
                  <c:v>final w.s.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PlotData!$F$7:$F$196</c:f>
              <c:numCache>
                <c:ptCount val="190"/>
                <c:pt idx="0">
                  <c:v>0</c:v>
                </c:pt>
                <c:pt idx="1">
                  <c:v>800</c:v>
                </c:pt>
                <c:pt idx="2">
                  <c:v>1600</c:v>
                </c:pt>
                <c:pt idx="3">
                  <c:v>2400</c:v>
                </c:pt>
                <c:pt idx="4">
                  <c:v>3200</c:v>
                </c:pt>
                <c:pt idx="5">
                  <c:v>4000</c:v>
                </c:pt>
                <c:pt idx="6">
                  <c:v>4800</c:v>
                </c:pt>
                <c:pt idx="7">
                  <c:v>5600</c:v>
                </c:pt>
                <c:pt idx="8">
                  <c:v>6400</c:v>
                </c:pt>
                <c:pt idx="9">
                  <c:v>7200</c:v>
                </c:pt>
                <c:pt idx="10">
                  <c:v>8000</c:v>
                </c:pt>
                <c:pt idx="11">
                  <c:v>8800</c:v>
                </c:pt>
                <c:pt idx="12">
                  <c:v>9600</c:v>
                </c:pt>
                <c:pt idx="13">
                  <c:v>10400</c:v>
                </c:pt>
                <c:pt idx="14">
                  <c:v>11200</c:v>
                </c:pt>
                <c:pt idx="15">
                  <c:v>12000</c:v>
                </c:pt>
                <c:pt idx="16">
                  <c:v>12800</c:v>
                </c:pt>
                <c:pt idx="17">
                  <c:v>13600</c:v>
                </c:pt>
                <c:pt idx="18">
                  <c:v>14400</c:v>
                </c:pt>
                <c:pt idx="19">
                  <c:v>15200</c:v>
                </c:pt>
                <c:pt idx="20">
                  <c:v>16000</c:v>
                </c:pt>
                <c:pt idx="21">
                  <c:v>16800</c:v>
                </c:pt>
                <c:pt idx="22">
                  <c:v>17600</c:v>
                </c:pt>
                <c:pt idx="23">
                  <c:v>18400</c:v>
                </c:pt>
                <c:pt idx="24">
                  <c:v>19200</c:v>
                </c:pt>
                <c:pt idx="25">
                  <c:v>20000</c:v>
                </c:pt>
              </c:numCache>
            </c:numRef>
          </c:xVal>
          <c:yVal>
            <c:numRef>
              <c:f>PlotData!$AB$7:$AB$196</c:f>
              <c:numCache>
                <c:ptCount val="190"/>
                <c:pt idx="0">
                  <c:v>65.54678285566486</c:v>
                </c:pt>
                <c:pt idx="1">
                  <c:v>63.23379156539317</c:v>
                </c:pt>
                <c:pt idx="2">
                  <c:v>60.88779849999649</c:v>
                </c:pt>
                <c:pt idx="3">
                  <c:v>58.545375529369956</c:v>
                </c:pt>
                <c:pt idx="4">
                  <c:v>56.17243265422673</c:v>
                </c:pt>
                <c:pt idx="5">
                  <c:v>53.80578037917511</c:v>
                </c:pt>
                <c:pt idx="6">
                  <c:v>51.41062385829999</c:v>
                </c:pt>
                <c:pt idx="7">
                  <c:v>49.02399995704682</c:v>
                </c:pt>
                <c:pt idx="8">
                  <c:v>46.61061541819934</c:v>
                </c:pt>
                <c:pt idx="9">
                  <c:v>44.20775256978969</c:v>
                </c:pt>
                <c:pt idx="10">
                  <c:v>41.779666351640344</c:v>
                </c:pt>
                <c:pt idx="11">
                  <c:v>39.36389700876176</c:v>
                </c:pt>
                <c:pt idx="12">
                  <c:v>36.9243018572276</c:v>
                </c:pt>
                <c:pt idx="13">
                  <c:v>34.49866958900378</c:v>
                </c:pt>
                <c:pt idx="14">
                  <c:v>32.050467518915966</c:v>
                </c:pt>
                <c:pt idx="15">
                  <c:v>29.617755267515452</c:v>
                </c:pt>
                <c:pt idx="16">
                  <c:v>27.163637944419186</c:v>
                </c:pt>
                <c:pt idx="17">
                  <c:v>24.72645766881695</c:v>
                </c:pt>
                <c:pt idx="18">
                  <c:v>22.268969024881844</c:v>
                </c:pt>
                <c:pt idx="19">
                  <c:v>19.82980496637794</c:v>
                </c:pt>
                <c:pt idx="20">
                  <c:v>17.371395471596994</c:v>
                </c:pt>
                <c:pt idx="21">
                  <c:v>14.932620778401837</c:v>
                </c:pt>
                <c:pt idx="22">
                  <c:v>12.475744505642936</c:v>
                </c:pt>
                <c:pt idx="23">
                  <c:v>10.03943474720739</c:v>
                </c:pt>
                <c:pt idx="24">
                  <c:v>7.587191762391756</c:v>
                </c:pt>
                <c:pt idx="25">
                  <c:v>5.153347763730452</c:v>
                </c:pt>
              </c:numCache>
            </c:numRef>
          </c:yVal>
          <c:smooth val="0"/>
        </c:ser>
        <c:axId val="6529735"/>
        <c:axId val="58767616"/>
      </c:scatterChart>
      <c:valAx>
        <c:axId val="6529735"/>
        <c:scaling>
          <c:orientation val="minMax"/>
          <c:max val="2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latin typeface="Arial"/>
                    <a:ea typeface="Arial"/>
                    <a:cs typeface="Arial"/>
                  </a:rPr>
                  <a:t>Distance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58767616"/>
        <c:crosses val="autoZero"/>
        <c:crossBetween val="midCat"/>
        <c:dispUnits/>
      </c:valAx>
      <c:valAx>
        <c:axId val="587676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latin typeface="Arial"/>
                    <a:ea typeface="Arial"/>
                    <a:cs typeface="Arial"/>
                  </a:rPr>
                  <a:t>Elevation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652973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Downstream Variation in Surface Geometric Mean Size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PlotData!$H$6</c:f>
              <c:strCache>
                <c:ptCount val="1"/>
                <c:pt idx="0">
                  <c:v>0 yr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PlotData!$F$7:$F$196</c:f>
              <c:numCache>
                <c:ptCount val="190"/>
                <c:pt idx="0">
                  <c:v>0</c:v>
                </c:pt>
                <c:pt idx="1">
                  <c:v>800</c:v>
                </c:pt>
                <c:pt idx="2">
                  <c:v>1600</c:v>
                </c:pt>
                <c:pt idx="3">
                  <c:v>2400</c:v>
                </c:pt>
                <c:pt idx="4">
                  <c:v>3200</c:v>
                </c:pt>
                <c:pt idx="5">
                  <c:v>4000</c:v>
                </c:pt>
                <c:pt idx="6">
                  <c:v>4800</c:v>
                </c:pt>
                <c:pt idx="7">
                  <c:v>5600</c:v>
                </c:pt>
                <c:pt idx="8">
                  <c:v>6400</c:v>
                </c:pt>
                <c:pt idx="9">
                  <c:v>7200</c:v>
                </c:pt>
                <c:pt idx="10">
                  <c:v>8000</c:v>
                </c:pt>
                <c:pt idx="11">
                  <c:v>8800</c:v>
                </c:pt>
                <c:pt idx="12">
                  <c:v>9600</c:v>
                </c:pt>
                <c:pt idx="13">
                  <c:v>10400</c:v>
                </c:pt>
                <c:pt idx="14">
                  <c:v>11200</c:v>
                </c:pt>
                <c:pt idx="15">
                  <c:v>12000</c:v>
                </c:pt>
                <c:pt idx="16">
                  <c:v>12800</c:v>
                </c:pt>
                <c:pt idx="17">
                  <c:v>13600</c:v>
                </c:pt>
                <c:pt idx="18">
                  <c:v>14400</c:v>
                </c:pt>
                <c:pt idx="19">
                  <c:v>15200</c:v>
                </c:pt>
                <c:pt idx="20">
                  <c:v>16000</c:v>
                </c:pt>
                <c:pt idx="21">
                  <c:v>16800</c:v>
                </c:pt>
                <c:pt idx="22">
                  <c:v>17600</c:v>
                </c:pt>
                <c:pt idx="23">
                  <c:v>18400</c:v>
                </c:pt>
                <c:pt idx="24">
                  <c:v>19200</c:v>
                </c:pt>
                <c:pt idx="25">
                  <c:v>20000</c:v>
                </c:pt>
              </c:numCache>
            </c:numRef>
          </c:xVal>
          <c:yVal>
            <c:numRef>
              <c:f>PlotData!$H$7:$H$196</c:f>
              <c:numCache>
                <c:ptCount val="190"/>
                <c:pt idx="0">
                  <c:v>28.84001480354658</c:v>
                </c:pt>
                <c:pt idx="1">
                  <c:v>28.84001480354658</c:v>
                </c:pt>
                <c:pt idx="2">
                  <c:v>28.84001480354658</c:v>
                </c:pt>
                <c:pt idx="3">
                  <c:v>28.84001480354658</c:v>
                </c:pt>
                <c:pt idx="4">
                  <c:v>28.84001480354658</c:v>
                </c:pt>
                <c:pt idx="5">
                  <c:v>28.84001480354658</c:v>
                </c:pt>
                <c:pt idx="6">
                  <c:v>28.84001480354658</c:v>
                </c:pt>
                <c:pt idx="7">
                  <c:v>28.84001480354658</c:v>
                </c:pt>
                <c:pt idx="8">
                  <c:v>28.84001480354658</c:v>
                </c:pt>
                <c:pt idx="9">
                  <c:v>28.84001480354658</c:v>
                </c:pt>
                <c:pt idx="10">
                  <c:v>28.84001480354658</c:v>
                </c:pt>
                <c:pt idx="11">
                  <c:v>28.84001480354658</c:v>
                </c:pt>
                <c:pt idx="12">
                  <c:v>28.84001480354658</c:v>
                </c:pt>
                <c:pt idx="13">
                  <c:v>28.84001480354658</c:v>
                </c:pt>
                <c:pt idx="14">
                  <c:v>28.84001480354658</c:v>
                </c:pt>
                <c:pt idx="15">
                  <c:v>28.84001480354658</c:v>
                </c:pt>
                <c:pt idx="16">
                  <c:v>28.84001480354658</c:v>
                </c:pt>
                <c:pt idx="17">
                  <c:v>28.84001480354658</c:v>
                </c:pt>
                <c:pt idx="18">
                  <c:v>28.84001480354658</c:v>
                </c:pt>
                <c:pt idx="19">
                  <c:v>28.84001480354658</c:v>
                </c:pt>
                <c:pt idx="20">
                  <c:v>28.84001480354658</c:v>
                </c:pt>
                <c:pt idx="21">
                  <c:v>28.84001480354658</c:v>
                </c:pt>
                <c:pt idx="22">
                  <c:v>28.84001480354658</c:v>
                </c:pt>
                <c:pt idx="23">
                  <c:v>28.84001480354658</c:v>
                </c:pt>
                <c:pt idx="24">
                  <c:v>28.84001480354658</c:v>
                </c:pt>
                <c:pt idx="25">
                  <c:v>28.84001480354658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PlotData!$K$6</c:f>
              <c:strCache>
                <c:ptCount val="1"/>
                <c:pt idx="0">
                  <c:v>40 yr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PlotData!$F$7:$F$196</c:f>
              <c:numCache>
                <c:ptCount val="190"/>
                <c:pt idx="0">
                  <c:v>0</c:v>
                </c:pt>
                <c:pt idx="1">
                  <c:v>800</c:v>
                </c:pt>
                <c:pt idx="2">
                  <c:v>1600</c:v>
                </c:pt>
                <c:pt idx="3">
                  <c:v>2400</c:v>
                </c:pt>
                <c:pt idx="4">
                  <c:v>3200</c:v>
                </c:pt>
                <c:pt idx="5">
                  <c:v>4000</c:v>
                </c:pt>
                <c:pt idx="6">
                  <c:v>4800</c:v>
                </c:pt>
                <c:pt idx="7">
                  <c:v>5600</c:v>
                </c:pt>
                <c:pt idx="8">
                  <c:v>6400</c:v>
                </c:pt>
                <c:pt idx="9">
                  <c:v>7200</c:v>
                </c:pt>
                <c:pt idx="10">
                  <c:v>8000</c:v>
                </c:pt>
                <c:pt idx="11">
                  <c:v>8800</c:v>
                </c:pt>
                <c:pt idx="12">
                  <c:v>9600</c:v>
                </c:pt>
                <c:pt idx="13">
                  <c:v>10400</c:v>
                </c:pt>
                <c:pt idx="14">
                  <c:v>11200</c:v>
                </c:pt>
                <c:pt idx="15">
                  <c:v>12000</c:v>
                </c:pt>
                <c:pt idx="16">
                  <c:v>12800</c:v>
                </c:pt>
                <c:pt idx="17">
                  <c:v>13600</c:v>
                </c:pt>
                <c:pt idx="18">
                  <c:v>14400</c:v>
                </c:pt>
                <c:pt idx="19">
                  <c:v>15200</c:v>
                </c:pt>
                <c:pt idx="20">
                  <c:v>16000</c:v>
                </c:pt>
                <c:pt idx="21">
                  <c:v>16800</c:v>
                </c:pt>
                <c:pt idx="22">
                  <c:v>17600</c:v>
                </c:pt>
                <c:pt idx="23">
                  <c:v>18400</c:v>
                </c:pt>
                <c:pt idx="24">
                  <c:v>19200</c:v>
                </c:pt>
                <c:pt idx="25">
                  <c:v>20000</c:v>
                </c:pt>
              </c:numCache>
            </c:numRef>
          </c:xVal>
          <c:yVal>
            <c:numRef>
              <c:f>PlotData!$K$7:$K$196</c:f>
              <c:numCache>
                <c:ptCount val="190"/>
                <c:pt idx="0">
                  <c:v>55.80853479392877</c:v>
                </c:pt>
                <c:pt idx="1">
                  <c:v>51.62268552423714</c:v>
                </c:pt>
                <c:pt idx="2">
                  <c:v>48.45016909540125</c:v>
                </c:pt>
                <c:pt idx="3">
                  <c:v>46.011580073395024</c:v>
                </c:pt>
                <c:pt idx="4">
                  <c:v>44.165818397039764</c:v>
                </c:pt>
                <c:pt idx="5">
                  <c:v>42.79789989150904</c:v>
                </c:pt>
                <c:pt idx="6">
                  <c:v>41.830036522123386</c:v>
                </c:pt>
                <c:pt idx="7">
                  <c:v>41.11393152031066</c:v>
                </c:pt>
                <c:pt idx="8">
                  <c:v>40.564051634594854</c:v>
                </c:pt>
                <c:pt idx="9">
                  <c:v>40.14201066111693</c:v>
                </c:pt>
                <c:pt idx="10">
                  <c:v>39.81468736505599</c:v>
                </c:pt>
                <c:pt idx="11">
                  <c:v>39.545904817544844</c:v>
                </c:pt>
                <c:pt idx="12">
                  <c:v>39.31400606748394</c:v>
                </c:pt>
                <c:pt idx="13">
                  <c:v>39.11147146216381</c:v>
                </c:pt>
                <c:pt idx="14">
                  <c:v>38.935417123458656</c:v>
                </c:pt>
                <c:pt idx="15">
                  <c:v>38.78124585637899</c:v>
                </c:pt>
                <c:pt idx="16">
                  <c:v>38.64842591762536</c:v>
                </c:pt>
                <c:pt idx="17">
                  <c:v>38.532548649564255</c:v>
                </c:pt>
                <c:pt idx="18">
                  <c:v>38.4348820055881</c:v>
                </c:pt>
                <c:pt idx="19">
                  <c:v>38.35069742639558</c:v>
                </c:pt>
                <c:pt idx="20">
                  <c:v>38.28303792755251</c:v>
                </c:pt>
                <c:pt idx="21">
                  <c:v>38.225750238833285</c:v>
                </c:pt>
                <c:pt idx="22">
                  <c:v>38.18629129815183</c:v>
                </c:pt>
                <c:pt idx="23">
                  <c:v>38.14823804139875</c:v>
                </c:pt>
                <c:pt idx="24">
                  <c:v>38.14992063789486</c:v>
                </c:pt>
                <c:pt idx="25">
                  <c:v>38.081693060989856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PlotData!$N$6</c:f>
              <c:strCache>
                <c:ptCount val="1"/>
                <c:pt idx="0">
                  <c:v>80 yr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PlotData!$F$7:$F$196</c:f>
              <c:numCache>
                <c:ptCount val="190"/>
                <c:pt idx="0">
                  <c:v>0</c:v>
                </c:pt>
                <c:pt idx="1">
                  <c:v>800</c:v>
                </c:pt>
                <c:pt idx="2">
                  <c:v>1600</c:v>
                </c:pt>
                <c:pt idx="3">
                  <c:v>2400</c:v>
                </c:pt>
                <c:pt idx="4">
                  <c:v>3200</c:v>
                </c:pt>
                <c:pt idx="5">
                  <c:v>4000</c:v>
                </c:pt>
                <c:pt idx="6">
                  <c:v>4800</c:v>
                </c:pt>
                <c:pt idx="7">
                  <c:v>5600</c:v>
                </c:pt>
                <c:pt idx="8">
                  <c:v>6400</c:v>
                </c:pt>
                <c:pt idx="9">
                  <c:v>7200</c:v>
                </c:pt>
                <c:pt idx="10">
                  <c:v>8000</c:v>
                </c:pt>
                <c:pt idx="11">
                  <c:v>8800</c:v>
                </c:pt>
                <c:pt idx="12">
                  <c:v>9600</c:v>
                </c:pt>
                <c:pt idx="13">
                  <c:v>10400</c:v>
                </c:pt>
                <c:pt idx="14">
                  <c:v>11200</c:v>
                </c:pt>
                <c:pt idx="15">
                  <c:v>12000</c:v>
                </c:pt>
                <c:pt idx="16">
                  <c:v>12800</c:v>
                </c:pt>
                <c:pt idx="17">
                  <c:v>13600</c:v>
                </c:pt>
                <c:pt idx="18">
                  <c:v>14400</c:v>
                </c:pt>
                <c:pt idx="19">
                  <c:v>15200</c:v>
                </c:pt>
                <c:pt idx="20">
                  <c:v>16000</c:v>
                </c:pt>
                <c:pt idx="21">
                  <c:v>16800</c:v>
                </c:pt>
                <c:pt idx="22">
                  <c:v>17600</c:v>
                </c:pt>
                <c:pt idx="23">
                  <c:v>18400</c:v>
                </c:pt>
                <c:pt idx="24">
                  <c:v>19200</c:v>
                </c:pt>
                <c:pt idx="25">
                  <c:v>20000</c:v>
                </c:pt>
              </c:numCache>
            </c:numRef>
          </c:xVal>
          <c:yVal>
            <c:numRef>
              <c:f>PlotData!$N$7:$N$196</c:f>
              <c:numCache>
                <c:ptCount val="190"/>
                <c:pt idx="0">
                  <c:v>58.142353279168205</c:v>
                </c:pt>
                <c:pt idx="1">
                  <c:v>55.37356332333869</c:v>
                </c:pt>
                <c:pt idx="2">
                  <c:v>53.04501044643219</c:v>
                </c:pt>
                <c:pt idx="3">
                  <c:v>51.015055868572546</c:v>
                </c:pt>
                <c:pt idx="4">
                  <c:v>49.30042930084817</c:v>
                </c:pt>
                <c:pt idx="5">
                  <c:v>47.829460804267725</c:v>
                </c:pt>
                <c:pt idx="6">
                  <c:v>46.5735173014173</c:v>
                </c:pt>
                <c:pt idx="7">
                  <c:v>45.47774381502728</c:v>
                </c:pt>
                <c:pt idx="8">
                  <c:v>44.556707200257776</c:v>
                </c:pt>
                <c:pt idx="9">
                  <c:v>43.775156241156274</c:v>
                </c:pt>
                <c:pt idx="10">
                  <c:v>43.1202230973283</c:v>
                </c:pt>
                <c:pt idx="11">
                  <c:v>42.57350415918361</c:v>
                </c:pt>
                <c:pt idx="12">
                  <c:v>42.124122433496005</c:v>
                </c:pt>
                <c:pt idx="13">
                  <c:v>41.75387215703458</c:v>
                </c:pt>
                <c:pt idx="14">
                  <c:v>41.44686607559065</c:v>
                </c:pt>
                <c:pt idx="15">
                  <c:v>41.184967766447784</c:v>
                </c:pt>
                <c:pt idx="16">
                  <c:v>40.965928640427244</c:v>
                </c:pt>
                <c:pt idx="17">
                  <c:v>40.77940940386508</c:v>
                </c:pt>
                <c:pt idx="18">
                  <c:v>40.62625480218879</c:v>
                </c:pt>
                <c:pt idx="19">
                  <c:v>40.495908888274556</c:v>
                </c:pt>
                <c:pt idx="20">
                  <c:v>40.396378893580916</c:v>
                </c:pt>
                <c:pt idx="21">
                  <c:v>40.31239083483685</c:v>
                </c:pt>
                <c:pt idx="22">
                  <c:v>40.25343407111318</c:v>
                </c:pt>
                <c:pt idx="23">
                  <c:v>40.20047682709822</c:v>
                </c:pt>
                <c:pt idx="24">
                  <c:v>40.192029170086485</c:v>
                </c:pt>
                <c:pt idx="25">
                  <c:v>40.11795994128119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PlotData!$Q$6</c:f>
              <c:strCache>
                <c:ptCount val="1"/>
                <c:pt idx="0">
                  <c:v>120 yr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PlotData!$F$7:$F$196</c:f>
              <c:numCache>
                <c:ptCount val="190"/>
                <c:pt idx="0">
                  <c:v>0</c:v>
                </c:pt>
                <c:pt idx="1">
                  <c:v>800</c:v>
                </c:pt>
                <c:pt idx="2">
                  <c:v>1600</c:v>
                </c:pt>
                <c:pt idx="3">
                  <c:v>2400</c:v>
                </c:pt>
                <c:pt idx="4">
                  <c:v>3200</c:v>
                </c:pt>
                <c:pt idx="5">
                  <c:v>4000</c:v>
                </c:pt>
                <c:pt idx="6">
                  <c:v>4800</c:v>
                </c:pt>
                <c:pt idx="7">
                  <c:v>5600</c:v>
                </c:pt>
                <c:pt idx="8">
                  <c:v>6400</c:v>
                </c:pt>
                <c:pt idx="9">
                  <c:v>7200</c:v>
                </c:pt>
                <c:pt idx="10">
                  <c:v>8000</c:v>
                </c:pt>
                <c:pt idx="11">
                  <c:v>8800</c:v>
                </c:pt>
                <c:pt idx="12">
                  <c:v>9600</c:v>
                </c:pt>
                <c:pt idx="13">
                  <c:v>10400</c:v>
                </c:pt>
                <c:pt idx="14">
                  <c:v>11200</c:v>
                </c:pt>
                <c:pt idx="15">
                  <c:v>12000</c:v>
                </c:pt>
                <c:pt idx="16">
                  <c:v>12800</c:v>
                </c:pt>
                <c:pt idx="17">
                  <c:v>13600</c:v>
                </c:pt>
                <c:pt idx="18">
                  <c:v>14400</c:v>
                </c:pt>
                <c:pt idx="19">
                  <c:v>15200</c:v>
                </c:pt>
                <c:pt idx="20">
                  <c:v>16000</c:v>
                </c:pt>
                <c:pt idx="21">
                  <c:v>16800</c:v>
                </c:pt>
                <c:pt idx="22">
                  <c:v>17600</c:v>
                </c:pt>
                <c:pt idx="23">
                  <c:v>18400</c:v>
                </c:pt>
                <c:pt idx="24">
                  <c:v>19200</c:v>
                </c:pt>
                <c:pt idx="25">
                  <c:v>20000</c:v>
                </c:pt>
              </c:numCache>
            </c:numRef>
          </c:xVal>
          <c:yVal>
            <c:numRef>
              <c:f>PlotData!$Q$7:$Q$196</c:f>
              <c:numCache>
                <c:ptCount val="190"/>
                <c:pt idx="0">
                  <c:v>59.441098346115595</c:v>
                </c:pt>
                <c:pt idx="1">
                  <c:v>57.59789225462971</c:v>
                </c:pt>
                <c:pt idx="2">
                  <c:v>55.97577084010234</c:v>
                </c:pt>
                <c:pt idx="3">
                  <c:v>54.51360039753001</c:v>
                </c:pt>
                <c:pt idx="4">
                  <c:v>53.20284710258518</c:v>
                </c:pt>
                <c:pt idx="5">
                  <c:v>52.00012721542755</c:v>
                </c:pt>
                <c:pt idx="6">
                  <c:v>50.916085913978186</c:v>
                </c:pt>
                <c:pt idx="7">
                  <c:v>49.941257618711425</c:v>
                </c:pt>
                <c:pt idx="8">
                  <c:v>49.073775180985024</c:v>
                </c:pt>
                <c:pt idx="9">
                  <c:v>48.289381069946174</c:v>
                </c:pt>
                <c:pt idx="10">
                  <c:v>47.588820247851864</c:v>
                </c:pt>
                <c:pt idx="11">
                  <c:v>46.9552813820546</c:v>
                </c:pt>
                <c:pt idx="12">
                  <c:v>46.38873162712419</c:v>
                </c:pt>
                <c:pt idx="13">
                  <c:v>45.874799955177664</c:v>
                </c:pt>
                <c:pt idx="14">
                  <c:v>45.4160243935504</c:v>
                </c:pt>
                <c:pt idx="15">
                  <c:v>45.006374786090404</c:v>
                </c:pt>
                <c:pt idx="16">
                  <c:v>44.649623850844584</c:v>
                </c:pt>
                <c:pt idx="17">
                  <c:v>44.33502141160435</c:v>
                </c:pt>
                <c:pt idx="18">
                  <c:v>44.06642524974396</c:v>
                </c:pt>
                <c:pt idx="19">
                  <c:v>43.8327104719398</c:v>
                </c:pt>
                <c:pt idx="20">
                  <c:v>43.63299889274713</c:v>
                </c:pt>
                <c:pt idx="21">
                  <c:v>43.46247610804828</c:v>
                </c:pt>
                <c:pt idx="22">
                  <c:v>43.32698436668275</c:v>
                </c:pt>
                <c:pt idx="23">
                  <c:v>43.21251061847976</c:v>
                </c:pt>
                <c:pt idx="24">
                  <c:v>43.146010340973675</c:v>
                </c:pt>
                <c:pt idx="25">
                  <c:v>43.04973519036543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PlotData!$T$6</c:f>
              <c:strCache>
                <c:ptCount val="1"/>
                <c:pt idx="0">
                  <c:v>160 yr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PlotData!$F$7:$F$196</c:f>
              <c:numCache>
                <c:ptCount val="190"/>
                <c:pt idx="0">
                  <c:v>0</c:v>
                </c:pt>
                <c:pt idx="1">
                  <c:v>800</c:v>
                </c:pt>
                <c:pt idx="2">
                  <c:v>1600</c:v>
                </c:pt>
                <c:pt idx="3">
                  <c:v>2400</c:v>
                </c:pt>
                <c:pt idx="4">
                  <c:v>3200</c:v>
                </c:pt>
                <c:pt idx="5">
                  <c:v>4000</c:v>
                </c:pt>
                <c:pt idx="6">
                  <c:v>4800</c:v>
                </c:pt>
                <c:pt idx="7">
                  <c:v>5600</c:v>
                </c:pt>
                <c:pt idx="8">
                  <c:v>6400</c:v>
                </c:pt>
                <c:pt idx="9">
                  <c:v>7200</c:v>
                </c:pt>
                <c:pt idx="10">
                  <c:v>8000</c:v>
                </c:pt>
                <c:pt idx="11">
                  <c:v>8800</c:v>
                </c:pt>
                <c:pt idx="12">
                  <c:v>9600</c:v>
                </c:pt>
                <c:pt idx="13">
                  <c:v>10400</c:v>
                </c:pt>
                <c:pt idx="14">
                  <c:v>11200</c:v>
                </c:pt>
                <c:pt idx="15">
                  <c:v>12000</c:v>
                </c:pt>
                <c:pt idx="16">
                  <c:v>12800</c:v>
                </c:pt>
                <c:pt idx="17">
                  <c:v>13600</c:v>
                </c:pt>
                <c:pt idx="18">
                  <c:v>14400</c:v>
                </c:pt>
                <c:pt idx="19">
                  <c:v>15200</c:v>
                </c:pt>
                <c:pt idx="20">
                  <c:v>16000</c:v>
                </c:pt>
                <c:pt idx="21">
                  <c:v>16800</c:v>
                </c:pt>
                <c:pt idx="22">
                  <c:v>17600</c:v>
                </c:pt>
                <c:pt idx="23">
                  <c:v>18400</c:v>
                </c:pt>
                <c:pt idx="24">
                  <c:v>19200</c:v>
                </c:pt>
                <c:pt idx="25">
                  <c:v>20000</c:v>
                </c:pt>
              </c:numCache>
            </c:numRef>
          </c:xVal>
          <c:yVal>
            <c:numRef>
              <c:f>PlotData!$T$7:$T$196</c:f>
              <c:numCache>
                <c:ptCount val="190"/>
                <c:pt idx="0">
                  <c:v>60.21503201154183</c:v>
                </c:pt>
                <c:pt idx="1">
                  <c:v>59.00678493683861</c:v>
                </c:pt>
                <c:pt idx="2">
                  <c:v>57.89488969749259</c:v>
                </c:pt>
                <c:pt idx="3">
                  <c:v>56.86328823733548</c:v>
                </c:pt>
                <c:pt idx="4">
                  <c:v>55.91873827519192</c:v>
                </c:pt>
                <c:pt idx="5">
                  <c:v>55.0398937828047</c:v>
                </c:pt>
                <c:pt idx="6">
                  <c:v>54.23332528168321</c:v>
                </c:pt>
                <c:pt idx="7">
                  <c:v>53.481327889298946</c:v>
                </c:pt>
                <c:pt idx="8">
                  <c:v>52.79064279956709</c:v>
                </c:pt>
                <c:pt idx="9">
                  <c:v>52.14445544948041</c:v>
                </c:pt>
                <c:pt idx="10">
                  <c:v>51.54969782385982</c:v>
                </c:pt>
                <c:pt idx="11">
                  <c:v>50.99908673796814</c:v>
                </c:pt>
                <c:pt idx="12">
                  <c:v>50.50105738659671</c:v>
                </c:pt>
                <c:pt idx="13">
                  <c:v>50.043307634120325</c:v>
                </c:pt>
                <c:pt idx="14">
                  <c:v>49.631664295220254</c:v>
                </c:pt>
                <c:pt idx="15">
                  <c:v>49.25485088927769</c:v>
                </c:pt>
                <c:pt idx="16">
                  <c:v>48.918523229114776</c:v>
                </c:pt>
                <c:pt idx="17">
                  <c:v>48.61270417121732</c:v>
                </c:pt>
                <c:pt idx="18">
                  <c:v>48.34296445234885</c:v>
                </c:pt>
                <c:pt idx="19">
                  <c:v>48.10035177421767</c:v>
                </c:pt>
                <c:pt idx="20">
                  <c:v>47.8906621757045</c:v>
                </c:pt>
                <c:pt idx="21">
                  <c:v>47.70454840838639</c:v>
                </c:pt>
                <c:pt idx="22">
                  <c:v>47.55114684810662</c:v>
                </c:pt>
                <c:pt idx="23">
                  <c:v>47.41207799719557</c:v>
                </c:pt>
                <c:pt idx="24">
                  <c:v>47.328192978981875</c:v>
                </c:pt>
                <c:pt idx="25">
                  <c:v>47.18273850826968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PlotData!$W$6</c:f>
              <c:strCache>
                <c:ptCount val="1"/>
                <c:pt idx="0">
                  <c:v>200 yr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PlotData!$F$7:$F$196</c:f>
              <c:numCache>
                <c:ptCount val="190"/>
                <c:pt idx="0">
                  <c:v>0</c:v>
                </c:pt>
                <c:pt idx="1">
                  <c:v>800</c:v>
                </c:pt>
                <c:pt idx="2">
                  <c:v>1600</c:v>
                </c:pt>
                <c:pt idx="3">
                  <c:v>2400</c:v>
                </c:pt>
                <c:pt idx="4">
                  <c:v>3200</c:v>
                </c:pt>
                <c:pt idx="5">
                  <c:v>4000</c:v>
                </c:pt>
                <c:pt idx="6">
                  <c:v>4800</c:v>
                </c:pt>
                <c:pt idx="7">
                  <c:v>5600</c:v>
                </c:pt>
                <c:pt idx="8">
                  <c:v>6400</c:v>
                </c:pt>
                <c:pt idx="9">
                  <c:v>7200</c:v>
                </c:pt>
                <c:pt idx="10">
                  <c:v>8000</c:v>
                </c:pt>
                <c:pt idx="11">
                  <c:v>8800</c:v>
                </c:pt>
                <c:pt idx="12">
                  <c:v>9600</c:v>
                </c:pt>
                <c:pt idx="13">
                  <c:v>10400</c:v>
                </c:pt>
                <c:pt idx="14">
                  <c:v>11200</c:v>
                </c:pt>
                <c:pt idx="15">
                  <c:v>12000</c:v>
                </c:pt>
                <c:pt idx="16">
                  <c:v>12800</c:v>
                </c:pt>
                <c:pt idx="17">
                  <c:v>13600</c:v>
                </c:pt>
                <c:pt idx="18">
                  <c:v>14400</c:v>
                </c:pt>
                <c:pt idx="19">
                  <c:v>15200</c:v>
                </c:pt>
                <c:pt idx="20">
                  <c:v>16000</c:v>
                </c:pt>
                <c:pt idx="21">
                  <c:v>16800</c:v>
                </c:pt>
                <c:pt idx="22">
                  <c:v>17600</c:v>
                </c:pt>
                <c:pt idx="23">
                  <c:v>18400</c:v>
                </c:pt>
                <c:pt idx="24">
                  <c:v>19200</c:v>
                </c:pt>
                <c:pt idx="25">
                  <c:v>20000</c:v>
                </c:pt>
              </c:numCache>
            </c:numRef>
          </c:xVal>
          <c:yVal>
            <c:numRef>
              <c:f>PlotData!$W$7:$W$196</c:f>
              <c:numCache>
                <c:ptCount val="190"/>
                <c:pt idx="0">
                  <c:v>60.66447144962609</c:v>
                </c:pt>
                <c:pt idx="1">
                  <c:v>59.860894890930695</c:v>
                </c:pt>
                <c:pt idx="2">
                  <c:v>59.097319218554304</c:v>
                </c:pt>
                <c:pt idx="3">
                  <c:v>58.368481488741665</c:v>
                </c:pt>
                <c:pt idx="4">
                  <c:v>57.68764755266133</c:v>
                </c:pt>
                <c:pt idx="5">
                  <c:v>57.043695359351446</c:v>
                </c:pt>
                <c:pt idx="6">
                  <c:v>56.44447233286969</c:v>
                </c:pt>
                <c:pt idx="7">
                  <c:v>55.87891795751832</c:v>
                </c:pt>
                <c:pt idx="8">
                  <c:v>55.354129187736014</c:v>
                </c:pt>
                <c:pt idx="9">
                  <c:v>54.859967457800664</c:v>
                </c:pt>
                <c:pt idx="10">
                  <c:v>54.40312510035493</c:v>
                </c:pt>
                <c:pt idx="11">
                  <c:v>53.97393789927997</c:v>
                </c:pt>
                <c:pt idx="12">
                  <c:v>53.57936488831268</c:v>
                </c:pt>
                <c:pt idx="13">
                  <c:v>53.210225287360515</c:v>
                </c:pt>
                <c:pt idx="14">
                  <c:v>52.87281976774327</c:v>
                </c:pt>
                <c:pt idx="15">
                  <c:v>52.55835119203408</c:v>
                </c:pt>
                <c:pt idx="16">
                  <c:v>52.27337446500009</c:v>
                </c:pt>
                <c:pt idx="17">
                  <c:v>52.009427851437394</c:v>
                </c:pt>
                <c:pt idx="18">
                  <c:v>51.772946892054335</c:v>
                </c:pt>
                <c:pt idx="19">
                  <c:v>51.55553174843267</c:v>
                </c:pt>
                <c:pt idx="20">
                  <c:v>51.36419664437113</c:v>
                </c:pt>
                <c:pt idx="21">
                  <c:v>51.19042530590551</c:v>
                </c:pt>
                <c:pt idx="22">
                  <c:v>51.04471014856384</c:v>
                </c:pt>
                <c:pt idx="23">
                  <c:v>50.90888473937649</c:v>
                </c:pt>
                <c:pt idx="24">
                  <c:v>50.82436803258052</c:v>
                </c:pt>
                <c:pt idx="25">
                  <c:v>50.67578589660107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PlotData!$Z$6</c:f>
              <c:strCache>
                <c:ptCount val="1"/>
                <c:pt idx="0">
                  <c:v>240 yr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PlotData!$F$7:$F$196</c:f>
              <c:numCache>
                <c:ptCount val="190"/>
                <c:pt idx="0">
                  <c:v>0</c:v>
                </c:pt>
                <c:pt idx="1">
                  <c:v>800</c:v>
                </c:pt>
                <c:pt idx="2">
                  <c:v>1600</c:v>
                </c:pt>
                <c:pt idx="3">
                  <c:v>2400</c:v>
                </c:pt>
                <c:pt idx="4">
                  <c:v>3200</c:v>
                </c:pt>
                <c:pt idx="5">
                  <c:v>4000</c:v>
                </c:pt>
                <c:pt idx="6">
                  <c:v>4800</c:v>
                </c:pt>
                <c:pt idx="7">
                  <c:v>5600</c:v>
                </c:pt>
                <c:pt idx="8">
                  <c:v>6400</c:v>
                </c:pt>
                <c:pt idx="9">
                  <c:v>7200</c:v>
                </c:pt>
                <c:pt idx="10">
                  <c:v>8000</c:v>
                </c:pt>
                <c:pt idx="11">
                  <c:v>8800</c:v>
                </c:pt>
                <c:pt idx="12">
                  <c:v>9600</c:v>
                </c:pt>
                <c:pt idx="13">
                  <c:v>10400</c:v>
                </c:pt>
                <c:pt idx="14">
                  <c:v>11200</c:v>
                </c:pt>
                <c:pt idx="15">
                  <c:v>12000</c:v>
                </c:pt>
                <c:pt idx="16">
                  <c:v>12800</c:v>
                </c:pt>
                <c:pt idx="17">
                  <c:v>13600</c:v>
                </c:pt>
                <c:pt idx="18">
                  <c:v>14400</c:v>
                </c:pt>
                <c:pt idx="19">
                  <c:v>15200</c:v>
                </c:pt>
                <c:pt idx="20">
                  <c:v>16000</c:v>
                </c:pt>
                <c:pt idx="21">
                  <c:v>16800</c:v>
                </c:pt>
                <c:pt idx="22">
                  <c:v>17600</c:v>
                </c:pt>
                <c:pt idx="23">
                  <c:v>18400</c:v>
                </c:pt>
                <c:pt idx="24">
                  <c:v>19200</c:v>
                </c:pt>
                <c:pt idx="25">
                  <c:v>20000</c:v>
                </c:pt>
              </c:numCache>
            </c:numRef>
          </c:xVal>
          <c:yVal>
            <c:numRef>
              <c:f>PlotData!$Z$7:$Z$196</c:f>
              <c:numCache>
                <c:ptCount val="190"/>
                <c:pt idx="0">
                  <c:v>60.92848963350876</c:v>
                </c:pt>
                <c:pt idx="1">
                  <c:v>60.37233067814442</c:v>
                </c:pt>
                <c:pt idx="2">
                  <c:v>59.836251978992365</c:v>
                </c:pt>
                <c:pt idx="3">
                  <c:v>59.31517323920067</c:v>
                </c:pt>
                <c:pt idx="4">
                  <c:v>58.81785958534482</c:v>
                </c:pt>
                <c:pt idx="5">
                  <c:v>58.34089985531913</c:v>
                </c:pt>
                <c:pt idx="6">
                  <c:v>57.89137299565452</c:v>
                </c:pt>
                <c:pt idx="7">
                  <c:v>57.463028585528335</c:v>
                </c:pt>
                <c:pt idx="8">
                  <c:v>57.06147523913092</c:v>
                </c:pt>
                <c:pt idx="9">
                  <c:v>56.68050832128062</c:v>
                </c:pt>
                <c:pt idx="10">
                  <c:v>56.32528843759792</c:v>
                </c:pt>
                <c:pt idx="11">
                  <c:v>55.989682821971634</c:v>
                </c:pt>
                <c:pt idx="12">
                  <c:v>55.67853697932173</c:v>
                </c:pt>
                <c:pt idx="13">
                  <c:v>55.38602968111759</c:v>
                </c:pt>
                <c:pt idx="14">
                  <c:v>55.1168264064725</c:v>
                </c:pt>
                <c:pt idx="15">
                  <c:v>54.86520439579829</c:v>
                </c:pt>
                <c:pt idx="16">
                  <c:v>54.63574144864759</c:v>
                </c:pt>
                <c:pt idx="17">
                  <c:v>54.422839346754536</c:v>
                </c:pt>
                <c:pt idx="18">
                  <c:v>54.23102968139949</c:v>
                </c:pt>
                <c:pt idx="19">
                  <c:v>54.05470809001164</c:v>
                </c:pt>
                <c:pt idx="20">
                  <c:v>53.89867851874747</c:v>
                </c:pt>
                <c:pt idx="21">
                  <c:v>53.756533844958724</c:v>
                </c:pt>
                <c:pt idx="22">
                  <c:v>53.63608630960506</c:v>
                </c:pt>
                <c:pt idx="23">
                  <c:v>53.52199983418947</c:v>
                </c:pt>
                <c:pt idx="24">
                  <c:v>53.44903193597148</c:v>
                </c:pt>
                <c:pt idx="25">
                  <c:v>53.31987018502069</c:v>
                </c:pt>
              </c:numCache>
            </c:numRef>
          </c:yVal>
          <c:smooth val="0"/>
        </c:ser>
        <c:axId val="59146497"/>
        <c:axId val="62556426"/>
      </c:scatterChart>
      <c:valAx>
        <c:axId val="59146497"/>
        <c:scaling>
          <c:orientation val="minMax"/>
          <c:max val="2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latin typeface="Arial"/>
                    <a:ea typeface="Arial"/>
                    <a:cs typeface="Arial"/>
                  </a:rPr>
                  <a:t>Distance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62556426"/>
        <c:crosses val="autoZero"/>
        <c:crossBetween val="midCat"/>
        <c:dispUnits/>
      </c:valAx>
      <c:valAx>
        <c:axId val="62556426"/>
        <c:scaling>
          <c:logBase val="10"/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latin typeface="Arial"/>
                    <a:ea typeface="Arial"/>
                    <a:cs typeface="Arial"/>
                  </a:rPr>
                  <a:t>Surface Geometric Mean Size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5914649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Downstream Variation of qbT/qbTf, where qbT = Bedload Transport Rate and qbTf = Upstream Bedload Feed Rate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23475"/>
          <c:w val="0.822"/>
          <c:h val="0.677"/>
        </c:manualLayout>
      </c:layout>
      <c:scatterChart>
        <c:scatterStyle val="lineMarker"/>
        <c:varyColors val="0"/>
        <c:ser>
          <c:idx val="0"/>
          <c:order val="0"/>
          <c:tx>
            <c:strRef>
              <c:f>PlotData!$I$6</c:f>
              <c:strCache>
                <c:ptCount val="1"/>
                <c:pt idx="0">
                  <c:v>0 yr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PlotData!$F$7:$F$196</c:f>
              <c:numCache>
                <c:ptCount val="190"/>
                <c:pt idx="0">
                  <c:v>0</c:v>
                </c:pt>
                <c:pt idx="1">
                  <c:v>800</c:v>
                </c:pt>
                <c:pt idx="2">
                  <c:v>1600</c:v>
                </c:pt>
                <c:pt idx="3">
                  <c:v>2400</c:v>
                </c:pt>
                <c:pt idx="4">
                  <c:v>3200</c:v>
                </c:pt>
                <c:pt idx="5">
                  <c:v>4000</c:v>
                </c:pt>
                <c:pt idx="6">
                  <c:v>4800</c:v>
                </c:pt>
                <c:pt idx="7">
                  <c:v>5600</c:v>
                </c:pt>
                <c:pt idx="8">
                  <c:v>6400</c:v>
                </c:pt>
                <c:pt idx="9">
                  <c:v>7200</c:v>
                </c:pt>
                <c:pt idx="10">
                  <c:v>8000</c:v>
                </c:pt>
                <c:pt idx="11">
                  <c:v>8800</c:v>
                </c:pt>
                <c:pt idx="12">
                  <c:v>9600</c:v>
                </c:pt>
                <c:pt idx="13">
                  <c:v>10400</c:v>
                </c:pt>
                <c:pt idx="14">
                  <c:v>11200</c:v>
                </c:pt>
                <c:pt idx="15">
                  <c:v>12000</c:v>
                </c:pt>
                <c:pt idx="16">
                  <c:v>12800</c:v>
                </c:pt>
                <c:pt idx="17">
                  <c:v>13600</c:v>
                </c:pt>
                <c:pt idx="18">
                  <c:v>14400</c:v>
                </c:pt>
                <c:pt idx="19">
                  <c:v>15200</c:v>
                </c:pt>
                <c:pt idx="20">
                  <c:v>16000</c:v>
                </c:pt>
                <c:pt idx="21">
                  <c:v>16800</c:v>
                </c:pt>
                <c:pt idx="22">
                  <c:v>17600</c:v>
                </c:pt>
                <c:pt idx="23">
                  <c:v>18400</c:v>
                </c:pt>
                <c:pt idx="24">
                  <c:v>19200</c:v>
                </c:pt>
                <c:pt idx="25">
                  <c:v>20000</c:v>
                </c:pt>
              </c:numCache>
            </c:numRef>
          </c:xVal>
          <c:yVal>
            <c:numRef>
              <c:f>PlotData!$I$7:$I$196</c:f>
              <c:numCache>
                <c:ptCount val="190"/>
                <c:pt idx="0">
                  <c:v>31.530978156550496</c:v>
                </c:pt>
                <c:pt idx="1">
                  <c:v>31.530978156550496</c:v>
                </c:pt>
                <c:pt idx="2">
                  <c:v>31.530978156550496</c:v>
                </c:pt>
                <c:pt idx="3">
                  <c:v>31.530978156550496</c:v>
                </c:pt>
                <c:pt idx="4">
                  <c:v>31.530978156550496</c:v>
                </c:pt>
                <c:pt idx="5">
                  <c:v>31.530978156550496</c:v>
                </c:pt>
                <c:pt idx="6">
                  <c:v>31.530978156550496</c:v>
                </c:pt>
                <c:pt idx="7">
                  <c:v>31.530978156550496</c:v>
                </c:pt>
                <c:pt idx="8">
                  <c:v>31.530978156550496</c:v>
                </c:pt>
                <c:pt idx="9">
                  <c:v>31.530978156550496</c:v>
                </c:pt>
                <c:pt idx="10">
                  <c:v>31.530978156550496</c:v>
                </c:pt>
                <c:pt idx="11">
                  <c:v>31.530978156550496</c:v>
                </c:pt>
                <c:pt idx="12">
                  <c:v>31.530978156550496</c:v>
                </c:pt>
                <c:pt idx="13">
                  <c:v>31.530978156550496</c:v>
                </c:pt>
                <c:pt idx="14">
                  <c:v>31.530978156550496</c:v>
                </c:pt>
                <c:pt idx="15">
                  <c:v>31.530978156550496</c:v>
                </c:pt>
                <c:pt idx="16">
                  <c:v>31.530978156550496</c:v>
                </c:pt>
                <c:pt idx="17">
                  <c:v>31.530978156550496</c:v>
                </c:pt>
                <c:pt idx="18">
                  <c:v>31.530978156550496</c:v>
                </c:pt>
                <c:pt idx="19">
                  <c:v>31.530978156550496</c:v>
                </c:pt>
                <c:pt idx="20">
                  <c:v>31.530978156550496</c:v>
                </c:pt>
                <c:pt idx="21">
                  <c:v>31.530978156550496</c:v>
                </c:pt>
                <c:pt idx="22">
                  <c:v>31.530978156550496</c:v>
                </c:pt>
                <c:pt idx="23">
                  <c:v>31.530978156550496</c:v>
                </c:pt>
                <c:pt idx="24">
                  <c:v>31.530978156550496</c:v>
                </c:pt>
                <c:pt idx="25">
                  <c:v>31.530978156550496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PlotData!$L$6</c:f>
              <c:strCache>
                <c:ptCount val="1"/>
                <c:pt idx="0">
                  <c:v>40 yr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PlotData!$F$7:$F$196</c:f>
              <c:numCache>
                <c:ptCount val="190"/>
                <c:pt idx="0">
                  <c:v>0</c:v>
                </c:pt>
                <c:pt idx="1">
                  <c:v>800</c:v>
                </c:pt>
                <c:pt idx="2">
                  <c:v>1600</c:v>
                </c:pt>
                <c:pt idx="3">
                  <c:v>2400</c:v>
                </c:pt>
                <c:pt idx="4">
                  <c:v>3200</c:v>
                </c:pt>
                <c:pt idx="5">
                  <c:v>4000</c:v>
                </c:pt>
                <c:pt idx="6">
                  <c:v>4800</c:v>
                </c:pt>
                <c:pt idx="7">
                  <c:v>5600</c:v>
                </c:pt>
                <c:pt idx="8">
                  <c:v>6400</c:v>
                </c:pt>
                <c:pt idx="9">
                  <c:v>7200</c:v>
                </c:pt>
                <c:pt idx="10">
                  <c:v>8000</c:v>
                </c:pt>
                <c:pt idx="11">
                  <c:v>8800</c:v>
                </c:pt>
                <c:pt idx="12">
                  <c:v>9600</c:v>
                </c:pt>
                <c:pt idx="13">
                  <c:v>10400</c:v>
                </c:pt>
                <c:pt idx="14">
                  <c:v>11200</c:v>
                </c:pt>
                <c:pt idx="15">
                  <c:v>12000</c:v>
                </c:pt>
                <c:pt idx="16">
                  <c:v>12800</c:v>
                </c:pt>
                <c:pt idx="17">
                  <c:v>13600</c:v>
                </c:pt>
                <c:pt idx="18">
                  <c:v>14400</c:v>
                </c:pt>
                <c:pt idx="19">
                  <c:v>15200</c:v>
                </c:pt>
                <c:pt idx="20">
                  <c:v>16000</c:v>
                </c:pt>
                <c:pt idx="21">
                  <c:v>16800</c:v>
                </c:pt>
                <c:pt idx="22">
                  <c:v>17600</c:v>
                </c:pt>
                <c:pt idx="23">
                  <c:v>18400</c:v>
                </c:pt>
                <c:pt idx="24">
                  <c:v>19200</c:v>
                </c:pt>
                <c:pt idx="25">
                  <c:v>20000</c:v>
                </c:pt>
              </c:numCache>
            </c:numRef>
          </c:xVal>
          <c:yVal>
            <c:numRef>
              <c:f>PlotData!$L$7:$L$196</c:f>
              <c:numCache>
                <c:ptCount val="190"/>
                <c:pt idx="0">
                  <c:v>1.8163086583233248</c:v>
                </c:pt>
                <c:pt idx="1">
                  <c:v>2.628263514919685</c:v>
                </c:pt>
                <c:pt idx="2">
                  <c:v>3.4265848075300793</c:v>
                </c:pt>
                <c:pt idx="3">
                  <c:v>4.21644493799787</c:v>
                </c:pt>
                <c:pt idx="4">
                  <c:v>4.989290330121281</c:v>
                </c:pt>
                <c:pt idx="5">
                  <c:v>5.751141875159136</c:v>
                </c:pt>
                <c:pt idx="6">
                  <c:v>6.48829481110567</c:v>
                </c:pt>
                <c:pt idx="7">
                  <c:v>7.202946685732201</c:v>
                </c:pt>
                <c:pt idx="8">
                  <c:v>7.8867581982059525</c:v>
                </c:pt>
                <c:pt idx="9">
                  <c:v>8.540349958555773</c:v>
                </c:pt>
                <c:pt idx="10">
                  <c:v>9.162718027871707</c:v>
                </c:pt>
                <c:pt idx="11">
                  <c:v>9.749989727823698</c:v>
                </c:pt>
                <c:pt idx="12">
                  <c:v>10.300210952789989</c:v>
                </c:pt>
                <c:pt idx="13">
                  <c:v>10.813883750690286</c:v>
                </c:pt>
                <c:pt idx="14">
                  <c:v>11.2875645776133</c:v>
                </c:pt>
                <c:pt idx="15">
                  <c:v>11.724052102893248</c:v>
                </c:pt>
                <c:pt idx="16">
                  <c:v>12.117335093601215</c:v>
                </c:pt>
                <c:pt idx="17">
                  <c:v>12.473434155988011</c:v>
                </c:pt>
                <c:pt idx="18">
                  <c:v>12.783424806859218</c:v>
                </c:pt>
                <c:pt idx="19">
                  <c:v>13.056115653452059</c:v>
                </c:pt>
                <c:pt idx="20">
                  <c:v>13.282029815231029</c:v>
                </c:pt>
                <c:pt idx="21">
                  <c:v>13.46506208008581</c:v>
                </c:pt>
                <c:pt idx="22">
                  <c:v>13.61827906211835</c:v>
                </c:pt>
                <c:pt idx="23">
                  <c:v>13.672088888592283</c:v>
                </c:pt>
                <c:pt idx="24">
                  <c:v>13.865807050584847</c:v>
                </c:pt>
                <c:pt idx="25">
                  <c:v>13.450004888097503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PlotData!$O$6</c:f>
              <c:strCache>
                <c:ptCount val="1"/>
                <c:pt idx="0">
                  <c:v>80 yr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PlotData!$F$7:$F$196</c:f>
              <c:numCache>
                <c:ptCount val="190"/>
                <c:pt idx="0">
                  <c:v>0</c:v>
                </c:pt>
                <c:pt idx="1">
                  <c:v>800</c:v>
                </c:pt>
                <c:pt idx="2">
                  <c:v>1600</c:v>
                </c:pt>
                <c:pt idx="3">
                  <c:v>2400</c:v>
                </c:pt>
                <c:pt idx="4">
                  <c:v>3200</c:v>
                </c:pt>
                <c:pt idx="5">
                  <c:v>4000</c:v>
                </c:pt>
                <c:pt idx="6">
                  <c:v>4800</c:v>
                </c:pt>
                <c:pt idx="7">
                  <c:v>5600</c:v>
                </c:pt>
                <c:pt idx="8">
                  <c:v>6400</c:v>
                </c:pt>
                <c:pt idx="9">
                  <c:v>7200</c:v>
                </c:pt>
                <c:pt idx="10">
                  <c:v>8000</c:v>
                </c:pt>
                <c:pt idx="11">
                  <c:v>8800</c:v>
                </c:pt>
                <c:pt idx="12">
                  <c:v>9600</c:v>
                </c:pt>
                <c:pt idx="13">
                  <c:v>10400</c:v>
                </c:pt>
                <c:pt idx="14">
                  <c:v>11200</c:v>
                </c:pt>
                <c:pt idx="15">
                  <c:v>12000</c:v>
                </c:pt>
                <c:pt idx="16">
                  <c:v>12800</c:v>
                </c:pt>
                <c:pt idx="17">
                  <c:v>13600</c:v>
                </c:pt>
                <c:pt idx="18">
                  <c:v>14400</c:v>
                </c:pt>
                <c:pt idx="19">
                  <c:v>15200</c:v>
                </c:pt>
                <c:pt idx="20">
                  <c:v>16000</c:v>
                </c:pt>
                <c:pt idx="21">
                  <c:v>16800</c:v>
                </c:pt>
                <c:pt idx="22">
                  <c:v>17600</c:v>
                </c:pt>
                <c:pt idx="23">
                  <c:v>18400</c:v>
                </c:pt>
                <c:pt idx="24">
                  <c:v>19200</c:v>
                </c:pt>
                <c:pt idx="25">
                  <c:v>20000</c:v>
                </c:pt>
              </c:numCache>
            </c:numRef>
          </c:xVal>
          <c:yVal>
            <c:numRef>
              <c:f>PlotData!$O$7:$O$196</c:f>
              <c:numCache>
                <c:ptCount val="190"/>
                <c:pt idx="0">
                  <c:v>1.444238594012057</c:v>
                </c:pt>
                <c:pt idx="1">
                  <c:v>1.886548511583285</c:v>
                </c:pt>
                <c:pt idx="2">
                  <c:v>2.3200357047903672</c:v>
                </c:pt>
                <c:pt idx="3">
                  <c:v>2.7485919352277066</c:v>
                </c:pt>
                <c:pt idx="4">
                  <c:v>3.1663217669124633</c:v>
                </c:pt>
                <c:pt idx="5">
                  <c:v>3.577370645397827</c:v>
                </c:pt>
                <c:pt idx="6">
                  <c:v>3.97541358841583</c:v>
                </c:pt>
                <c:pt idx="7">
                  <c:v>4.365577727805491</c:v>
                </c:pt>
                <c:pt idx="8">
                  <c:v>4.741542259199057</c:v>
                </c:pt>
                <c:pt idx="9">
                  <c:v>5.10632453610386</c:v>
                </c:pt>
                <c:pt idx="10">
                  <c:v>5.456281384235831</c:v>
                </c:pt>
                <c:pt idx="11">
                  <c:v>5.79195722242794</c:v>
                </c:pt>
                <c:pt idx="12">
                  <c:v>6.108957326595077</c:v>
                </c:pt>
                <c:pt idx="13">
                  <c:v>6.407955754440514</c:v>
                </c:pt>
                <c:pt idx="14">
                  <c:v>6.684025741846209</c:v>
                </c:pt>
                <c:pt idx="15">
                  <c:v>6.9402820400324226</c:v>
                </c:pt>
                <c:pt idx="16">
                  <c:v>7.1710582971531105</c:v>
                </c:pt>
                <c:pt idx="17">
                  <c:v>7.381032010894355</c:v>
                </c:pt>
                <c:pt idx="18">
                  <c:v>7.563330886891596</c:v>
                </c:pt>
                <c:pt idx="19">
                  <c:v>7.724236957682042</c:v>
                </c:pt>
                <c:pt idx="20">
                  <c:v>7.855262951807133</c:v>
                </c:pt>
                <c:pt idx="21">
                  <c:v>7.964698980470087</c:v>
                </c:pt>
                <c:pt idx="22">
                  <c:v>8.05371328061473</c:v>
                </c:pt>
                <c:pt idx="23">
                  <c:v>8.090175709343297</c:v>
                </c:pt>
                <c:pt idx="24">
                  <c:v>8.192295670152461</c:v>
                </c:pt>
                <c:pt idx="25">
                  <c:v>7.986238441282612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PlotData!$R$6</c:f>
              <c:strCache>
                <c:ptCount val="1"/>
                <c:pt idx="0">
                  <c:v>120 yr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PlotData!$F$7:$F$196</c:f>
              <c:numCache>
                <c:ptCount val="190"/>
                <c:pt idx="0">
                  <c:v>0</c:v>
                </c:pt>
                <c:pt idx="1">
                  <c:v>800</c:v>
                </c:pt>
                <c:pt idx="2">
                  <c:v>1600</c:v>
                </c:pt>
                <c:pt idx="3">
                  <c:v>2400</c:v>
                </c:pt>
                <c:pt idx="4">
                  <c:v>3200</c:v>
                </c:pt>
                <c:pt idx="5">
                  <c:v>4000</c:v>
                </c:pt>
                <c:pt idx="6">
                  <c:v>4800</c:v>
                </c:pt>
                <c:pt idx="7">
                  <c:v>5600</c:v>
                </c:pt>
                <c:pt idx="8">
                  <c:v>6400</c:v>
                </c:pt>
                <c:pt idx="9">
                  <c:v>7200</c:v>
                </c:pt>
                <c:pt idx="10">
                  <c:v>8000</c:v>
                </c:pt>
                <c:pt idx="11">
                  <c:v>8800</c:v>
                </c:pt>
                <c:pt idx="12">
                  <c:v>9600</c:v>
                </c:pt>
                <c:pt idx="13">
                  <c:v>10400</c:v>
                </c:pt>
                <c:pt idx="14">
                  <c:v>11200</c:v>
                </c:pt>
                <c:pt idx="15">
                  <c:v>12000</c:v>
                </c:pt>
                <c:pt idx="16">
                  <c:v>12800</c:v>
                </c:pt>
                <c:pt idx="17">
                  <c:v>13600</c:v>
                </c:pt>
                <c:pt idx="18">
                  <c:v>14400</c:v>
                </c:pt>
                <c:pt idx="19">
                  <c:v>15200</c:v>
                </c:pt>
                <c:pt idx="20">
                  <c:v>16000</c:v>
                </c:pt>
                <c:pt idx="21">
                  <c:v>16800</c:v>
                </c:pt>
                <c:pt idx="22">
                  <c:v>17600</c:v>
                </c:pt>
                <c:pt idx="23">
                  <c:v>18400</c:v>
                </c:pt>
                <c:pt idx="24">
                  <c:v>19200</c:v>
                </c:pt>
                <c:pt idx="25">
                  <c:v>20000</c:v>
                </c:pt>
              </c:numCache>
            </c:numRef>
          </c:xVal>
          <c:yVal>
            <c:numRef>
              <c:f>PlotData!$R$7:$R$196</c:f>
              <c:numCache>
                <c:ptCount val="190"/>
                <c:pt idx="0">
                  <c:v>1.2611389246698614</c:v>
                </c:pt>
                <c:pt idx="1">
                  <c:v>1.521273527476017</c:v>
                </c:pt>
                <c:pt idx="2">
                  <c:v>1.7755203724753577</c:v>
                </c:pt>
                <c:pt idx="3">
                  <c:v>2.0264168841363004</c:v>
                </c:pt>
                <c:pt idx="4">
                  <c:v>2.2696076692859752</c:v>
                </c:pt>
                <c:pt idx="5">
                  <c:v>2.5078367226377782</c:v>
                </c:pt>
                <c:pt idx="6">
                  <c:v>2.737422622588829</c:v>
                </c:pt>
                <c:pt idx="7">
                  <c:v>2.9608904141755863</c:v>
                </c:pt>
                <c:pt idx="8">
                  <c:v>3.1746083006716352</c:v>
                </c:pt>
                <c:pt idx="9">
                  <c:v>3.3811386664680008</c:v>
                </c:pt>
                <c:pt idx="10">
                  <c:v>3.5771268939410645</c:v>
                </c:pt>
                <c:pt idx="11">
                  <c:v>3.7646960722052705</c:v>
                </c:pt>
                <c:pt idx="12">
                  <c:v>3.9409035783835304</c:v>
                </c:pt>
                <c:pt idx="13">
                  <c:v>4.10786790093566</c:v>
                </c:pt>
                <c:pt idx="14">
                  <c:v>4.262887448441993</c:v>
                </c:pt>
                <c:pt idx="15">
                  <c:v>4.407822426533011</c:v>
                </c:pt>
                <c:pt idx="16">
                  <c:v>4.5394646606185685</c:v>
                </c:pt>
                <c:pt idx="17">
                  <c:v>4.659812778008219</c:v>
                </c:pt>
                <c:pt idx="18">
                  <c:v>4.765532594423704</c:v>
                </c:pt>
                <c:pt idx="19">
                  <c:v>4.858266266195218</c:v>
                </c:pt>
                <c:pt idx="20">
                  <c:v>4.937102953741471</c:v>
                </c:pt>
                <c:pt idx="21">
                  <c:v>5.001140051498084</c:v>
                </c:pt>
                <c:pt idx="22">
                  <c:v>5.054458483052512</c:v>
                </c:pt>
                <c:pt idx="23">
                  <c:v>5.078940495761199</c:v>
                </c:pt>
                <c:pt idx="24">
                  <c:v>5.1319106016005485</c:v>
                </c:pt>
                <c:pt idx="25">
                  <c:v>5.0343257414125455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PlotData!$U$6</c:f>
              <c:strCache>
                <c:ptCount val="1"/>
                <c:pt idx="0">
                  <c:v>160 yr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PlotData!$F$7:$F$196</c:f>
              <c:numCache>
                <c:ptCount val="190"/>
                <c:pt idx="0">
                  <c:v>0</c:v>
                </c:pt>
                <c:pt idx="1">
                  <c:v>800</c:v>
                </c:pt>
                <c:pt idx="2">
                  <c:v>1600</c:v>
                </c:pt>
                <c:pt idx="3">
                  <c:v>2400</c:v>
                </c:pt>
                <c:pt idx="4">
                  <c:v>3200</c:v>
                </c:pt>
                <c:pt idx="5">
                  <c:v>4000</c:v>
                </c:pt>
                <c:pt idx="6">
                  <c:v>4800</c:v>
                </c:pt>
                <c:pt idx="7">
                  <c:v>5600</c:v>
                </c:pt>
                <c:pt idx="8">
                  <c:v>6400</c:v>
                </c:pt>
                <c:pt idx="9">
                  <c:v>7200</c:v>
                </c:pt>
                <c:pt idx="10">
                  <c:v>8000</c:v>
                </c:pt>
                <c:pt idx="11">
                  <c:v>8800</c:v>
                </c:pt>
                <c:pt idx="12">
                  <c:v>9600</c:v>
                </c:pt>
                <c:pt idx="13">
                  <c:v>10400</c:v>
                </c:pt>
                <c:pt idx="14">
                  <c:v>11200</c:v>
                </c:pt>
                <c:pt idx="15">
                  <c:v>12000</c:v>
                </c:pt>
                <c:pt idx="16">
                  <c:v>12800</c:v>
                </c:pt>
                <c:pt idx="17">
                  <c:v>13600</c:v>
                </c:pt>
                <c:pt idx="18">
                  <c:v>14400</c:v>
                </c:pt>
                <c:pt idx="19">
                  <c:v>15200</c:v>
                </c:pt>
                <c:pt idx="20">
                  <c:v>16000</c:v>
                </c:pt>
                <c:pt idx="21">
                  <c:v>16800</c:v>
                </c:pt>
                <c:pt idx="22">
                  <c:v>17600</c:v>
                </c:pt>
                <c:pt idx="23">
                  <c:v>18400</c:v>
                </c:pt>
                <c:pt idx="24">
                  <c:v>19200</c:v>
                </c:pt>
                <c:pt idx="25">
                  <c:v>20000</c:v>
                </c:pt>
              </c:numCache>
            </c:numRef>
          </c:xVal>
          <c:yVal>
            <c:numRef>
              <c:f>PlotData!$U$7:$U$196</c:f>
              <c:numCache>
                <c:ptCount val="190"/>
                <c:pt idx="0">
                  <c:v>1.1589201322128846</c:v>
                </c:pt>
                <c:pt idx="1">
                  <c:v>1.3172948492978103</c:v>
                </c:pt>
                <c:pt idx="2">
                  <c:v>1.4718770595149484</c:v>
                </c:pt>
                <c:pt idx="3">
                  <c:v>1.6242330276898032</c:v>
                </c:pt>
                <c:pt idx="4">
                  <c:v>1.7714162880816897</c:v>
                </c:pt>
                <c:pt idx="5">
                  <c:v>1.9152524991954958</c:v>
                </c:pt>
                <c:pt idx="6">
                  <c:v>2.0529457363562664</c:v>
                </c:pt>
                <c:pt idx="7">
                  <c:v>2.1864962452951766</c:v>
                </c:pt>
                <c:pt idx="8">
                  <c:v>2.3131192256881072</c:v>
                </c:pt>
                <c:pt idx="9">
                  <c:v>2.4349948171416025</c:v>
                </c:pt>
                <c:pt idx="10">
                  <c:v>2.549539597853478</c:v>
                </c:pt>
                <c:pt idx="11">
                  <c:v>2.658930769077666</c:v>
                </c:pt>
                <c:pt idx="12">
                  <c:v>2.760546630596771</c:v>
                </c:pt>
                <c:pt idx="13">
                  <c:v>2.8565103106698193</c:v>
                </c:pt>
                <c:pt idx="14">
                  <c:v>2.9442571222000438</c:v>
                </c:pt>
                <c:pt idx="15">
                  <c:v>3.02591585037656</c:v>
                </c:pt>
                <c:pt idx="16">
                  <c:v>3.0990284238663346</c:v>
                </c:pt>
                <c:pt idx="17">
                  <c:v>3.165694438882275</c:v>
                </c:pt>
                <c:pt idx="18">
                  <c:v>3.223592555106294</c:v>
                </c:pt>
                <c:pt idx="19">
                  <c:v>3.2746993648492966</c:v>
                </c:pt>
                <c:pt idx="20">
                  <c:v>3.317040569702463</c:v>
                </c:pt>
                <c:pt idx="21">
                  <c:v>3.351797669727647</c:v>
                </c:pt>
                <c:pt idx="22">
                  <c:v>3.3794323681362615</c:v>
                </c:pt>
                <c:pt idx="23">
                  <c:v>3.3940578793939236</c:v>
                </c:pt>
                <c:pt idx="24">
                  <c:v>3.417102383093952</c:v>
                </c:pt>
                <c:pt idx="25">
                  <c:v>3.3801409621629226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PlotData!$X$6</c:f>
              <c:strCache>
                <c:ptCount val="1"/>
                <c:pt idx="0">
                  <c:v>200 yr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PlotData!$F$7:$F$196</c:f>
              <c:numCache>
                <c:ptCount val="190"/>
                <c:pt idx="0">
                  <c:v>0</c:v>
                </c:pt>
                <c:pt idx="1">
                  <c:v>800</c:v>
                </c:pt>
                <c:pt idx="2">
                  <c:v>1600</c:v>
                </c:pt>
                <c:pt idx="3">
                  <c:v>2400</c:v>
                </c:pt>
                <c:pt idx="4">
                  <c:v>3200</c:v>
                </c:pt>
                <c:pt idx="5">
                  <c:v>4000</c:v>
                </c:pt>
                <c:pt idx="6">
                  <c:v>4800</c:v>
                </c:pt>
                <c:pt idx="7">
                  <c:v>5600</c:v>
                </c:pt>
                <c:pt idx="8">
                  <c:v>6400</c:v>
                </c:pt>
                <c:pt idx="9">
                  <c:v>7200</c:v>
                </c:pt>
                <c:pt idx="10">
                  <c:v>8000</c:v>
                </c:pt>
                <c:pt idx="11">
                  <c:v>8800</c:v>
                </c:pt>
                <c:pt idx="12">
                  <c:v>9600</c:v>
                </c:pt>
                <c:pt idx="13">
                  <c:v>10400</c:v>
                </c:pt>
                <c:pt idx="14">
                  <c:v>11200</c:v>
                </c:pt>
                <c:pt idx="15">
                  <c:v>12000</c:v>
                </c:pt>
                <c:pt idx="16">
                  <c:v>12800</c:v>
                </c:pt>
                <c:pt idx="17">
                  <c:v>13600</c:v>
                </c:pt>
                <c:pt idx="18">
                  <c:v>14400</c:v>
                </c:pt>
                <c:pt idx="19">
                  <c:v>15200</c:v>
                </c:pt>
                <c:pt idx="20">
                  <c:v>16000</c:v>
                </c:pt>
                <c:pt idx="21">
                  <c:v>16800</c:v>
                </c:pt>
                <c:pt idx="22">
                  <c:v>17600</c:v>
                </c:pt>
                <c:pt idx="23">
                  <c:v>18400</c:v>
                </c:pt>
                <c:pt idx="24">
                  <c:v>19200</c:v>
                </c:pt>
                <c:pt idx="25">
                  <c:v>20000</c:v>
                </c:pt>
              </c:numCache>
            </c:numRef>
          </c:xVal>
          <c:yVal>
            <c:numRef>
              <c:f>PlotData!$X$7:$X$196</c:f>
              <c:numCache>
                <c:ptCount val="190"/>
                <c:pt idx="0">
                  <c:v>1.1018403693422099</c:v>
                </c:pt>
                <c:pt idx="1">
                  <c:v>1.2033992380618344</c:v>
                </c:pt>
                <c:pt idx="2">
                  <c:v>1.3026206471966841</c:v>
                </c:pt>
                <c:pt idx="3">
                  <c:v>1.4004815699867974</c:v>
                </c:pt>
                <c:pt idx="4">
                  <c:v>1.4950658408644277</c:v>
                </c:pt>
                <c:pt idx="5">
                  <c:v>1.5875036408089993</c:v>
                </c:pt>
                <c:pt idx="6">
                  <c:v>1.6759831652443762</c:v>
                </c:pt>
                <c:pt idx="7">
                  <c:v>1.7617320742956581</c:v>
                </c:pt>
                <c:pt idx="8">
                  <c:v>1.8430203108866918</c:v>
                </c:pt>
                <c:pt idx="9">
                  <c:v>1.9211432406312396</c:v>
                </c:pt>
                <c:pt idx="10">
                  <c:v>1.9943946114045341</c:v>
                </c:pt>
                <c:pt idx="11">
                  <c:v>2.064154060436596</c:v>
                </c:pt>
                <c:pt idx="12">
                  <c:v>2.1287302353880126</c:v>
                </c:pt>
                <c:pt idx="13">
                  <c:v>2.1895167854895754</c:v>
                </c:pt>
                <c:pt idx="14">
                  <c:v>2.244853732113856</c:v>
                </c:pt>
                <c:pt idx="15">
                  <c:v>2.2962579918427815</c:v>
                </c:pt>
                <c:pt idx="16">
                  <c:v>2.342026435531967</c:v>
                </c:pt>
                <c:pt idx="17">
                  <c:v>2.383760456979708</c:v>
                </c:pt>
                <c:pt idx="18">
                  <c:v>2.419751002173005</c:v>
                </c:pt>
                <c:pt idx="19">
                  <c:v>2.4516268114433997</c:v>
                </c:pt>
                <c:pt idx="20">
                  <c:v>2.477811477141123</c:v>
                </c:pt>
                <c:pt idx="21">
                  <c:v>2.4995465032863065</c:v>
                </c:pt>
                <c:pt idx="22">
                  <c:v>2.516372904286598</c:v>
                </c:pt>
                <c:pt idx="23">
                  <c:v>2.5262044404601096</c:v>
                </c:pt>
                <c:pt idx="24">
                  <c:v>2.538154157690806</c:v>
                </c:pt>
                <c:pt idx="25">
                  <c:v>2.521786018811461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PlotData!$AA$6</c:f>
              <c:strCache>
                <c:ptCount val="1"/>
                <c:pt idx="0">
                  <c:v>240 yr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PlotData!$F$7:$F$196</c:f>
              <c:numCache>
                <c:ptCount val="190"/>
                <c:pt idx="0">
                  <c:v>0</c:v>
                </c:pt>
                <c:pt idx="1">
                  <c:v>800</c:v>
                </c:pt>
                <c:pt idx="2">
                  <c:v>1600</c:v>
                </c:pt>
                <c:pt idx="3">
                  <c:v>2400</c:v>
                </c:pt>
                <c:pt idx="4">
                  <c:v>3200</c:v>
                </c:pt>
                <c:pt idx="5">
                  <c:v>4000</c:v>
                </c:pt>
                <c:pt idx="6">
                  <c:v>4800</c:v>
                </c:pt>
                <c:pt idx="7">
                  <c:v>5600</c:v>
                </c:pt>
                <c:pt idx="8">
                  <c:v>6400</c:v>
                </c:pt>
                <c:pt idx="9">
                  <c:v>7200</c:v>
                </c:pt>
                <c:pt idx="10">
                  <c:v>8000</c:v>
                </c:pt>
                <c:pt idx="11">
                  <c:v>8800</c:v>
                </c:pt>
                <c:pt idx="12">
                  <c:v>9600</c:v>
                </c:pt>
                <c:pt idx="13">
                  <c:v>10400</c:v>
                </c:pt>
                <c:pt idx="14">
                  <c:v>11200</c:v>
                </c:pt>
                <c:pt idx="15">
                  <c:v>12000</c:v>
                </c:pt>
                <c:pt idx="16">
                  <c:v>12800</c:v>
                </c:pt>
                <c:pt idx="17">
                  <c:v>13600</c:v>
                </c:pt>
                <c:pt idx="18">
                  <c:v>14400</c:v>
                </c:pt>
                <c:pt idx="19">
                  <c:v>15200</c:v>
                </c:pt>
                <c:pt idx="20">
                  <c:v>16000</c:v>
                </c:pt>
                <c:pt idx="21">
                  <c:v>16800</c:v>
                </c:pt>
                <c:pt idx="22">
                  <c:v>17600</c:v>
                </c:pt>
                <c:pt idx="23">
                  <c:v>18400</c:v>
                </c:pt>
                <c:pt idx="24">
                  <c:v>19200</c:v>
                </c:pt>
                <c:pt idx="25">
                  <c:v>20000</c:v>
                </c:pt>
              </c:numCache>
            </c:numRef>
          </c:xVal>
          <c:yVal>
            <c:numRef>
              <c:f>PlotData!$AA$7:$AA$196</c:f>
              <c:numCache>
                <c:ptCount val="190"/>
                <c:pt idx="0">
                  <c:v>1.068992682751383</c:v>
                </c:pt>
                <c:pt idx="1">
                  <c:v>1.1378195379790221</c:v>
                </c:pt>
                <c:pt idx="2">
                  <c:v>1.2051747127667092</c:v>
                </c:pt>
                <c:pt idx="3">
                  <c:v>1.2716177344810604</c:v>
                </c:pt>
                <c:pt idx="4">
                  <c:v>1.3359578259882885</c:v>
                </c:pt>
                <c:pt idx="5">
                  <c:v>1.3988370974479887</c:v>
                </c:pt>
                <c:pt idx="6">
                  <c:v>1.4591199987285441</c:v>
                </c:pt>
                <c:pt idx="7">
                  <c:v>1.5175174722167566</c:v>
                </c:pt>
                <c:pt idx="8">
                  <c:v>1.5729394709612685</c:v>
                </c:pt>
                <c:pt idx="9">
                  <c:v>1.6261514035281042</c:v>
                </c:pt>
                <c:pt idx="10">
                  <c:v>1.6760951224083336</c:v>
                </c:pt>
                <c:pt idx="11">
                  <c:v>1.723577507153078</c:v>
                </c:pt>
                <c:pt idx="12">
                  <c:v>1.7675777352992386</c:v>
                </c:pt>
                <c:pt idx="13">
                  <c:v>1.8089333796058675</c:v>
                </c:pt>
                <c:pt idx="14">
                  <c:v>1.8466317932922862</c:v>
                </c:pt>
                <c:pt idx="15">
                  <c:v>1.881555176577916</c:v>
                </c:pt>
                <c:pt idx="16">
                  <c:v>1.9126944559617303</c:v>
                </c:pt>
                <c:pt idx="17">
                  <c:v>1.940970377644842</c:v>
                </c:pt>
                <c:pt idx="18">
                  <c:v>1.9653838331302291</c:v>
                </c:pt>
                <c:pt idx="19">
                  <c:v>1.9868691310092375</c:v>
                </c:pt>
                <c:pt idx="20">
                  <c:v>2.004499708914029</c:v>
                </c:pt>
                <c:pt idx="21">
                  <c:v>2.0190416338890134</c:v>
                </c:pt>
                <c:pt idx="22">
                  <c:v>2.0301477460505604</c:v>
                </c:pt>
                <c:pt idx="23">
                  <c:v>2.036894186154627</c:v>
                </c:pt>
                <c:pt idx="24">
                  <c:v>2.0440100732555937</c:v>
                </c:pt>
                <c:pt idx="25">
                  <c:v>2.0355824233867126</c:v>
                </c:pt>
              </c:numCache>
            </c:numRef>
          </c:yVal>
          <c:smooth val="0"/>
        </c:ser>
        <c:axId val="26136923"/>
        <c:axId val="33905716"/>
      </c:scatterChart>
      <c:valAx>
        <c:axId val="26136923"/>
        <c:scaling>
          <c:orientation val="minMax"/>
          <c:max val="2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latin typeface="Arial"/>
                    <a:ea typeface="Arial"/>
                    <a:cs typeface="Arial"/>
                  </a:rPr>
                  <a:t>Distance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33905716"/>
        <c:crosses val="autoZero"/>
        <c:crossBetween val="midCat"/>
        <c:dispUnits/>
      </c:valAx>
      <c:valAx>
        <c:axId val="33905716"/>
        <c:scaling>
          <c:logBase val="10"/>
          <c:orientation val="minMax"/>
          <c:max val="100"/>
          <c:min val="0.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latin typeface="Arial"/>
                    <a:ea typeface="Arial"/>
                    <a:cs typeface="Arial"/>
                  </a:rPr>
                  <a:t>qbT/qbTf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2613692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latin typeface="Arial"/>
                <a:ea typeface="Arial"/>
                <a:cs typeface="Arial"/>
              </a:rPr>
              <a:t>Plot of fractions finer in a) substrate (Ffs), b) sediment feed (pfeed) and c) final surface at node 1 (Ff)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PlotData!$B$7</c:f>
              <c:strCache>
                <c:ptCount val="1"/>
                <c:pt idx="0">
                  <c:v>Ffs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PlotData!$A$8:$A$19</c:f>
              <c:numCache>
                <c:ptCount val="12"/>
                <c:pt idx="0">
                  <c:v>256</c:v>
                </c:pt>
                <c:pt idx="1">
                  <c:v>128</c:v>
                </c:pt>
                <c:pt idx="2">
                  <c:v>64</c:v>
                </c:pt>
                <c:pt idx="3">
                  <c:v>32</c:v>
                </c:pt>
                <c:pt idx="4">
                  <c:v>16</c:v>
                </c:pt>
                <c:pt idx="5">
                  <c:v>8</c:v>
                </c:pt>
                <c:pt idx="6">
                  <c:v>4</c:v>
                </c:pt>
                <c:pt idx="7">
                  <c:v>2</c:v>
                </c:pt>
                <c:pt idx="8">
                  <c:v>1</c:v>
                </c:pt>
                <c:pt idx="9">
                  <c:v>0.5</c:v>
                </c:pt>
                <c:pt idx="10">
                  <c:v>0.25</c:v>
                </c:pt>
                <c:pt idx="11">
                  <c:v>0.125</c:v>
                </c:pt>
              </c:numCache>
            </c:numRef>
          </c:xVal>
          <c:yVal>
            <c:numRef>
              <c:f>PlotData!$B$8:$B$19</c:f>
              <c:numCache>
                <c:ptCount val="12"/>
                <c:pt idx="0">
                  <c:v>100</c:v>
                </c:pt>
                <c:pt idx="1">
                  <c:v>95</c:v>
                </c:pt>
                <c:pt idx="2">
                  <c:v>80</c:v>
                </c:pt>
                <c:pt idx="3">
                  <c:v>50</c:v>
                </c:pt>
                <c:pt idx="4">
                  <c:v>25</c:v>
                </c:pt>
                <c:pt idx="5">
                  <c:v>10</c:v>
                </c:pt>
                <c:pt idx="6">
                  <c:v>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PlotData!$C$7</c:f>
              <c:strCache>
                <c:ptCount val="1"/>
                <c:pt idx="0">
                  <c:v>pfeed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PlotData!$A$8:$A$19</c:f>
              <c:numCache>
                <c:ptCount val="12"/>
                <c:pt idx="0">
                  <c:v>256</c:v>
                </c:pt>
                <c:pt idx="1">
                  <c:v>128</c:v>
                </c:pt>
                <c:pt idx="2">
                  <c:v>64</c:v>
                </c:pt>
                <c:pt idx="3">
                  <c:v>32</c:v>
                </c:pt>
                <c:pt idx="4">
                  <c:v>16</c:v>
                </c:pt>
                <c:pt idx="5">
                  <c:v>8</c:v>
                </c:pt>
                <c:pt idx="6">
                  <c:v>4</c:v>
                </c:pt>
                <c:pt idx="7">
                  <c:v>2</c:v>
                </c:pt>
                <c:pt idx="8">
                  <c:v>1</c:v>
                </c:pt>
                <c:pt idx="9">
                  <c:v>0.5</c:v>
                </c:pt>
                <c:pt idx="10">
                  <c:v>0.25</c:v>
                </c:pt>
                <c:pt idx="11">
                  <c:v>0.125</c:v>
                </c:pt>
              </c:numCache>
            </c:numRef>
          </c:xVal>
          <c:yVal>
            <c:numRef>
              <c:f>PlotData!$C$8:$C$19</c:f>
              <c:numCache>
                <c:ptCount val="12"/>
                <c:pt idx="0">
                  <c:v>100</c:v>
                </c:pt>
                <c:pt idx="1">
                  <c:v>95.00235332221997</c:v>
                </c:pt>
                <c:pt idx="2">
                  <c:v>80.00395006352036</c:v>
                </c:pt>
                <c:pt idx="3">
                  <c:v>50.00341279289553</c:v>
                </c:pt>
                <c:pt idx="4">
                  <c:v>25.00189115399728</c:v>
                </c:pt>
                <c:pt idx="5">
                  <c:v>10.000715263237113</c:v>
                </c:pt>
                <c:pt idx="6">
                  <c:v>5.000337173056951</c:v>
                </c:pt>
                <c:pt idx="7">
                  <c:v>7.993605777301127E-15</c:v>
                </c:pt>
                <c:pt idx="8">
                  <c:v>7.993605777301127E-15</c:v>
                </c:pt>
                <c:pt idx="9">
                  <c:v>7.993605777301127E-15</c:v>
                </c:pt>
                <c:pt idx="10">
                  <c:v>7.993605777301127E-15</c:v>
                </c:pt>
                <c:pt idx="11">
                  <c:v>7.993605777301127E-15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PlotData!$D$7</c:f>
              <c:strCache>
                <c:ptCount val="1"/>
                <c:pt idx="0">
                  <c:v>Ff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PlotData!$A$8:$A$19</c:f>
              <c:numCache>
                <c:ptCount val="12"/>
                <c:pt idx="0">
                  <c:v>256</c:v>
                </c:pt>
                <c:pt idx="1">
                  <c:v>128</c:v>
                </c:pt>
                <c:pt idx="2">
                  <c:v>64</c:v>
                </c:pt>
                <c:pt idx="3">
                  <c:v>32</c:v>
                </c:pt>
                <c:pt idx="4">
                  <c:v>16</c:v>
                </c:pt>
                <c:pt idx="5">
                  <c:v>8</c:v>
                </c:pt>
                <c:pt idx="6">
                  <c:v>4</c:v>
                </c:pt>
                <c:pt idx="7">
                  <c:v>2</c:v>
                </c:pt>
                <c:pt idx="8">
                  <c:v>1</c:v>
                </c:pt>
                <c:pt idx="9">
                  <c:v>0.5</c:v>
                </c:pt>
                <c:pt idx="10">
                  <c:v>0.25</c:v>
                </c:pt>
                <c:pt idx="11">
                  <c:v>0.125</c:v>
                </c:pt>
              </c:numCache>
            </c:numRef>
          </c:xVal>
          <c:yVal>
            <c:numRef>
              <c:f>PlotData!$D$8:$D$19</c:f>
              <c:numCache>
                <c:ptCount val="12"/>
                <c:pt idx="0">
                  <c:v>100</c:v>
                </c:pt>
                <c:pt idx="1">
                  <c:v>78.27860306232083</c:v>
                </c:pt>
                <c:pt idx="2">
                  <c:v>48.87540733678068</c:v>
                </c:pt>
                <c:pt idx="3">
                  <c:v>20.06164173443006</c:v>
                </c:pt>
                <c:pt idx="4">
                  <c:v>6.96145865379064</c:v>
                </c:pt>
                <c:pt idx="5">
                  <c:v>2.0440398546532714</c:v>
                </c:pt>
                <c:pt idx="6">
                  <c:v>0.8743421102381339</c:v>
                </c:pt>
                <c:pt idx="7">
                  <c:v>-4.551914400963142E-15</c:v>
                </c:pt>
                <c:pt idx="8">
                  <c:v>-4.551914400963142E-15</c:v>
                </c:pt>
                <c:pt idx="9">
                  <c:v>-4.551914400963142E-15</c:v>
                </c:pt>
                <c:pt idx="10">
                  <c:v>-4.551914400963142E-15</c:v>
                </c:pt>
                <c:pt idx="11">
                  <c:v>-4.551914400963142E-15</c:v>
                </c:pt>
              </c:numCache>
            </c:numRef>
          </c:yVal>
          <c:smooth val="1"/>
        </c:ser>
        <c:axId val="36715989"/>
        <c:axId val="62008446"/>
      </c:scatterChart>
      <c:valAx>
        <c:axId val="36715989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50" b="1" i="0" u="none" baseline="0">
                    <a:latin typeface="Arial"/>
                    <a:ea typeface="Arial"/>
                    <a:cs typeface="Arial"/>
                  </a:rPr>
                  <a:t>D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500" b="0" i="0" u="none" baseline="0">
                <a:latin typeface="Arial"/>
                <a:ea typeface="Arial"/>
                <a:cs typeface="Arial"/>
              </a:defRPr>
            </a:pPr>
          </a:p>
        </c:txPr>
        <c:crossAx val="62008446"/>
        <c:crosses val="autoZero"/>
        <c:crossBetween val="midCat"/>
        <c:dispUnits/>
      </c:valAx>
      <c:valAx>
        <c:axId val="62008446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50" b="1" i="0" u="none" baseline="0">
                    <a:latin typeface="Arial"/>
                    <a:ea typeface="Arial"/>
                    <a:cs typeface="Arial"/>
                  </a:rPr>
                  <a:t>Percent finer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500" b="0" i="0" u="none" baseline="0">
                <a:latin typeface="Arial"/>
                <a:ea typeface="Arial"/>
                <a:cs typeface="Arial"/>
              </a:defRPr>
            </a:pPr>
          </a:p>
        </c:txPr>
        <c:crossAx val="3671598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5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0"/>
  <sheetViews>
    <sheetView workbookViewId="0" zoomScale="95"/>
  </sheetViews>
  <pageMargins left="0.75" right="0.75" top="1" bottom="1" header="0.5" footer="0.5"/>
  <pageSetup horizontalDpi="96" verticalDpi="96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11"/>
  <sheetViews>
    <sheetView workbookViewId="0" zoomScale="95"/>
  </sheetViews>
  <pageMargins left="0.75" right="0.75" top="1" bottom="1" header="0.5" footer="0.5"/>
  <pageSetup horizontalDpi="96" verticalDpi="96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12"/>
  <sheetViews>
    <sheetView workbookViewId="0" zoomScale="95"/>
  </sheetViews>
  <pageMargins left="0.75" right="0.75" top="1" bottom="1" header="0.5" footer="0.5"/>
  <pageSetup horizontalDpi="96" verticalDpi="96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10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18</xdr:row>
      <xdr:rowOff>76200</xdr:rowOff>
    </xdr:from>
    <xdr:to>
      <xdr:col>20</xdr:col>
      <xdr:colOff>133350</xdr:colOff>
      <xdr:row>34</xdr:row>
      <xdr:rowOff>133350</xdr:rowOff>
    </xdr:to>
    <xdr:graphicFrame>
      <xdr:nvGraphicFramePr>
        <xdr:cNvPr id="1" name="Chart 3"/>
        <xdr:cNvGraphicFramePr/>
      </xdr:nvGraphicFramePr>
      <xdr:xfrm>
        <a:off x="8829675" y="4048125"/>
        <a:ext cx="4676775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C2:L59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9.140625" style="2" customWidth="1"/>
  </cols>
  <sheetData>
    <row r="2" ht="18">
      <c r="C2" s="6"/>
    </row>
    <row r="3" ht="17.25">
      <c r="C3" s="1" t="s">
        <v>157</v>
      </c>
    </row>
    <row r="5" ht="17.25">
      <c r="C5" s="2" t="s">
        <v>50</v>
      </c>
    </row>
    <row r="6" ht="17.25">
      <c r="D6" s="2" t="s">
        <v>72</v>
      </c>
    </row>
    <row r="8" ht="17.25">
      <c r="C8" s="2" t="s">
        <v>73</v>
      </c>
    </row>
    <row r="9" spans="4:12" ht="17.25">
      <c r="D9" s="2" t="s">
        <v>74</v>
      </c>
      <c r="L9" s="3"/>
    </row>
    <row r="11" ht="17.25">
      <c r="C11" s="2" t="s">
        <v>75</v>
      </c>
    </row>
    <row r="12" ht="17.25">
      <c r="D12" s="2" t="s">
        <v>76</v>
      </c>
    </row>
    <row r="14" ht="17.25">
      <c r="C14" s="2" t="s">
        <v>77</v>
      </c>
    </row>
    <row r="15" ht="19.5">
      <c r="D15" s="2" t="s">
        <v>152</v>
      </c>
    </row>
    <row r="17" ht="17.25">
      <c r="C17" s="2" t="s">
        <v>117</v>
      </c>
    </row>
    <row r="18" ht="17.25">
      <c r="D18" s="2" t="s">
        <v>146</v>
      </c>
    </row>
    <row r="19" ht="17.25">
      <c r="D19" s="2" t="s">
        <v>147</v>
      </c>
    </row>
    <row r="20" ht="17.25">
      <c r="D20" s="2" t="s">
        <v>148</v>
      </c>
    </row>
    <row r="21" ht="17.25">
      <c r="D21" s="2" t="s">
        <v>118</v>
      </c>
    </row>
    <row r="23" ht="17.25">
      <c r="C23" s="2" t="s">
        <v>80</v>
      </c>
    </row>
    <row r="24" ht="17.25">
      <c r="D24" s="2" t="s">
        <v>81</v>
      </c>
    </row>
    <row r="25" ht="17.25">
      <c r="D25" s="2" t="s">
        <v>82</v>
      </c>
    </row>
    <row r="26" ht="17.25">
      <c r="D26" s="2" t="s">
        <v>119</v>
      </c>
    </row>
    <row r="27" ht="17.25">
      <c r="D27" s="2" t="s">
        <v>83</v>
      </c>
    </row>
    <row r="29" ht="17.25">
      <c r="C29" s="2" t="s">
        <v>84</v>
      </c>
    </row>
    <row r="30" ht="17.25">
      <c r="D30" s="2" t="s">
        <v>121</v>
      </c>
    </row>
    <row r="31" ht="17.25">
      <c r="D31" s="2" t="s">
        <v>120</v>
      </c>
    </row>
    <row r="33" ht="17.25">
      <c r="C33" s="2" t="s">
        <v>78</v>
      </c>
    </row>
    <row r="35" ht="17.25">
      <c r="C35" s="2" t="s">
        <v>51</v>
      </c>
    </row>
    <row r="36" ht="19.5">
      <c r="D36" s="2" t="s">
        <v>79</v>
      </c>
    </row>
    <row r="38" ht="17.25">
      <c r="C38" s="2" t="s">
        <v>87</v>
      </c>
    </row>
    <row r="40" ht="17.25">
      <c r="C40" s="2" t="s">
        <v>108</v>
      </c>
    </row>
    <row r="41" ht="17.25">
      <c r="C41" s="2" t="s">
        <v>85</v>
      </c>
    </row>
    <row r="42" ht="17.25">
      <c r="C42" s="2" t="s">
        <v>86</v>
      </c>
    </row>
    <row r="43" ht="17.25">
      <c r="C43" s="2" t="s">
        <v>88</v>
      </c>
    </row>
    <row r="44" ht="17.25">
      <c r="C44" s="2" t="s">
        <v>89</v>
      </c>
    </row>
    <row r="46" ht="17.25">
      <c r="C46" s="2" t="s">
        <v>90</v>
      </c>
    </row>
    <row r="47" ht="17.25">
      <c r="D47" s="2" t="s">
        <v>52</v>
      </c>
    </row>
    <row r="48" ht="17.25">
      <c r="D48" s="2" t="s">
        <v>53</v>
      </c>
    </row>
    <row r="49" ht="17.25">
      <c r="D49" s="2" t="s">
        <v>54</v>
      </c>
    </row>
    <row r="50" ht="17.25">
      <c r="D50" s="2" t="s">
        <v>156</v>
      </c>
    </row>
    <row r="51" ht="17.25">
      <c r="D51" s="2" t="s">
        <v>140</v>
      </c>
    </row>
    <row r="52" ht="17.25">
      <c r="D52" s="2" t="s">
        <v>141</v>
      </c>
    </row>
    <row r="54" ht="17.25">
      <c r="C54" s="2" t="s">
        <v>56</v>
      </c>
    </row>
    <row r="55" ht="17.25">
      <c r="D55" s="2" t="s">
        <v>151</v>
      </c>
    </row>
    <row r="59" ht="18">
      <c r="C59" s="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B8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2" customWidth="1"/>
  </cols>
  <sheetData>
    <row r="2" ht="17.25">
      <c r="B2" s="2" t="s">
        <v>158</v>
      </c>
    </row>
    <row r="3" ht="17.25">
      <c r="B3" s="16" t="s">
        <v>159</v>
      </c>
    </row>
    <row r="4" ht="17.25">
      <c r="B4" s="2" t="s">
        <v>160</v>
      </c>
    </row>
    <row r="5" ht="17.25">
      <c r="B5" s="2" t="s">
        <v>161</v>
      </c>
    </row>
    <row r="7" ht="17.25">
      <c r="B7" s="2" t="s">
        <v>162</v>
      </c>
    </row>
    <row r="8" ht="17.25">
      <c r="B8" s="2" t="s">
        <v>163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L39"/>
  <sheetViews>
    <sheetView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11.8515625" style="2" customWidth="1"/>
    <col min="3" max="3" width="14.140625" style="2" customWidth="1"/>
    <col min="4" max="4" width="12.00390625" style="2" customWidth="1"/>
    <col min="5" max="5" width="12.7109375" style="2" customWidth="1"/>
    <col min="6" max="9" width="9.140625" style="2" customWidth="1"/>
    <col min="10" max="10" width="12.7109375" style="2" customWidth="1"/>
    <col min="11" max="23" width="9.140625" style="2" customWidth="1"/>
    <col min="24" max="24" width="6.7109375" style="2" customWidth="1"/>
    <col min="25" max="25" width="11.8515625" style="2" customWidth="1"/>
    <col min="26" max="16384" width="9.140625" style="2" customWidth="1"/>
  </cols>
  <sheetData>
    <row r="1" ht="18">
      <c r="B1" s="5"/>
    </row>
    <row r="2" ht="17.25">
      <c r="B2" s="13" t="s">
        <v>116</v>
      </c>
    </row>
    <row r="3" spans="2:4" ht="17.25">
      <c r="B3" s="13" t="s">
        <v>143</v>
      </c>
      <c r="D3" s="1"/>
    </row>
    <row r="5" spans="2:8" ht="18">
      <c r="B5" s="4" t="s">
        <v>0</v>
      </c>
      <c r="G5" s="7"/>
      <c r="H5" s="9" t="s">
        <v>55</v>
      </c>
    </row>
    <row r="6" spans="1:8" ht="19.5">
      <c r="A6" s="2" t="s">
        <v>61</v>
      </c>
      <c r="B6" s="2" t="s">
        <v>1</v>
      </c>
      <c r="C6" s="7">
        <v>6</v>
      </c>
      <c r="D6" s="2" t="s">
        <v>2</v>
      </c>
      <c r="G6" s="10"/>
      <c r="H6" s="9" t="s">
        <v>110</v>
      </c>
    </row>
    <row r="7" spans="1:7" ht="19.5">
      <c r="A7" s="2" t="s">
        <v>153</v>
      </c>
      <c r="B7" s="2" t="s">
        <v>154</v>
      </c>
      <c r="C7" s="8">
        <v>0.0001</v>
      </c>
      <c r="D7" s="2" t="s">
        <v>16</v>
      </c>
      <c r="G7" s="5" t="s">
        <v>144</v>
      </c>
    </row>
    <row r="8" spans="1:7" ht="19.5">
      <c r="A8" s="2" t="s">
        <v>62</v>
      </c>
      <c r="B8" s="2" t="s">
        <v>17</v>
      </c>
      <c r="C8" s="15">
        <v>0.05</v>
      </c>
      <c r="D8" s="2" t="s">
        <v>18</v>
      </c>
      <c r="G8" s="5" t="s">
        <v>145</v>
      </c>
    </row>
    <row r="9" spans="1:10" ht="19.5">
      <c r="A9" s="12" t="s">
        <v>171</v>
      </c>
      <c r="B9" s="2" t="s">
        <v>172</v>
      </c>
      <c r="C9" s="7">
        <v>3</v>
      </c>
      <c r="D9" s="2" t="s">
        <v>164</v>
      </c>
      <c r="I9" s="7">
        <v>1</v>
      </c>
      <c r="J9" s="5" t="s">
        <v>115</v>
      </c>
    </row>
    <row r="10" spans="1:4" ht="19.5">
      <c r="A10" s="2" t="s">
        <v>64</v>
      </c>
      <c r="B10" s="2" t="s">
        <v>49</v>
      </c>
      <c r="C10" s="8">
        <v>0.005</v>
      </c>
      <c r="D10" s="2" t="s">
        <v>58</v>
      </c>
    </row>
    <row r="11" spans="1:12" ht="17.25">
      <c r="A11" s="2" t="s">
        <v>65</v>
      </c>
      <c r="B11" s="2" t="s">
        <v>65</v>
      </c>
      <c r="C11" s="7">
        <v>20000</v>
      </c>
      <c r="D11" s="2" t="s">
        <v>57</v>
      </c>
      <c r="J11" s="9"/>
      <c r="L11" s="2" t="s">
        <v>165</v>
      </c>
    </row>
    <row r="12" spans="1:12" ht="17.25">
      <c r="A12" s="12" t="s">
        <v>113</v>
      </c>
      <c r="B12" s="2" t="s">
        <v>4</v>
      </c>
      <c r="C12" s="7">
        <v>7.305</v>
      </c>
      <c r="D12" s="2" t="s">
        <v>7</v>
      </c>
      <c r="J12" s="9"/>
      <c r="L12" s="2" t="s">
        <v>166</v>
      </c>
    </row>
    <row r="13" spans="2:12" ht="17.25">
      <c r="B13" s="2" t="s">
        <v>66</v>
      </c>
      <c r="C13" s="7">
        <v>25</v>
      </c>
      <c r="D13" s="2" t="s">
        <v>91</v>
      </c>
      <c r="L13" s="2" t="s">
        <v>167</v>
      </c>
    </row>
    <row r="14" spans="2:4" ht="17.25">
      <c r="B14" s="2" t="s">
        <v>67</v>
      </c>
      <c r="C14" s="7">
        <v>2000</v>
      </c>
      <c r="D14" s="2" t="s">
        <v>8</v>
      </c>
    </row>
    <row r="15" spans="2:12" ht="17.25">
      <c r="B15" s="2" t="s">
        <v>68</v>
      </c>
      <c r="C15" s="7">
        <v>6</v>
      </c>
      <c r="D15" s="2" t="s">
        <v>9</v>
      </c>
      <c r="I15" s="2" t="s">
        <v>4</v>
      </c>
      <c r="J15" s="10">
        <f>C12*60*60*24</f>
        <v>631151.9999999999</v>
      </c>
      <c r="K15" s="2" t="s">
        <v>5</v>
      </c>
      <c r="L15" s="2" t="s">
        <v>6</v>
      </c>
    </row>
    <row r="16" spans="3:10" ht="17.25">
      <c r="C16" s="10">
        <f>C12*C14*C15/365.25</f>
        <v>240</v>
      </c>
      <c r="D16" s="2" t="s">
        <v>26</v>
      </c>
      <c r="J16" s="9"/>
    </row>
    <row r="20" spans="1:10" ht="18">
      <c r="A20" s="5" t="s">
        <v>111</v>
      </c>
      <c r="J20" s="9"/>
    </row>
    <row r="21" spans="3:10" ht="17.25">
      <c r="C21" s="2" t="s">
        <v>169</v>
      </c>
      <c r="D21" s="2" t="s">
        <v>46</v>
      </c>
      <c r="E21" s="2" t="s">
        <v>92</v>
      </c>
      <c r="J21" s="11"/>
    </row>
    <row r="22" spans="2:10" ht="34.5">
      <c r="B22" s="2" t="s">
        <v>109</v>
      </c>
      <c r="C22" s="2" t="s">
        <v>103</v>
      </c>
      <c r="D22" s="14" t="s">
        <v>104</v>
      </c>
      <c r="E22" s="2" t="s">
        <v>105</v>
      </c>
      <c r="F22" s="2" t="s">
        <v>47</v>
      </c>
      <c r="J22" s="9"/>
    </row>
    <row r="23" spans="2:10" ht="17.25">
      <c r="B23" s="7">
        <v>256</v>
      </c>
      <c r="C23" s="7">
        <v>100</v>
      </c>
      <c r="D23" s="7">
        <v>100</v>
      </c>
      <c r="E23" s="7">
        <v>100</v>
      </c>
      <c r="F23" s="2" t="s">
        <v>170</v>
      </c>
      <c r="J23" s="9"/>
    </row>
    <row r="24" spans="2:6" ht="17.25">
      <c r="B24" s="7">
        <v>128</v>
      </c>
      <c r="C24" s="7">
        <v>95</v>
      </c>
      <c r="D24" s="7">
        <v>95</v>
      </c>
      <c r="E24" s="7">
        <v>95</v>
      </c>
      <c r="F24" s="2" t="s">
        <v>48</v>
      </c>
    </row>
    <row r="25" spans="2:6" ht="17.25">
      <c r="B25" s="7">
        <v>64</v>
      </c>
      <c r="C25" s="7">
        <v>80</v>
      </c>
      <c r="D25" s="7">
        <v>80</v>
      </c>
      <c r="E25" s="7">
        <v>80</v>
      </c>
      <c r="F25" s="2" t="s">
        <v>93</v>
      </c>
    </row>
    <row r="26" spans="2:5" ht="17.25">
      <c r="B26" s="7">
        <v>32</v>
      </c>
      <c r="C26" s="7">
        <v>50</v>
      </c>
      <c r="D26" s="7">
        <v>50</v>
      </c>
      <c r="E26" s="7">
        <v>50</v>
      </c>
    </row>
    <row r="27" spans="2:5" ht="17.25">
      <c r="B27" s="7">
        <v>16</v>
      </c>
      <c r="C27" s="7">
        <v>25</v>
      </c>
      <c r="D27" s="7">
        <v>25</v>
      </c>
      <c r="E27" s="7">
        <v>25</v>
      </c>
    </row>
    <row r="28" spans="2:5" ht="17.25">
      <c r="B28" s="7">
        <v>8</v>
      </c>
      <c r="C28" s="7">
        <v>10</v>
      </c>
      <c r="D28" s="7">
        <v>10</v>
      </c>
      <c r="E28" s="7">
        <v>10</v>
      </c>
    </row>
    <row r="29" spans="2:6" ht="17.25">
      <c r="B29" s="7">
        <v>4</v>
      </c>
      <c r="C29" s="7">
        <v>5</v>
      </c>
      <c r="D29" s="7">
        <v>5</v>
      </c>
      <c r="E29" s="7">
        <v>5</v>
      </c>
      <c r="F29" s="2" t="s">
        <v>114</v>
      </c>
    </row>
    <row r="30" spans="2:6" ht="17.25">
      <c r="B30" s="7">
        <v>2</v>
      </c>
      <c r="C30" s="7">
        <v>0</v>
      </c>
      <c r="D30" s="7">
        <v>0</v>
      </c>
      <c r="E30" s="7">
        <v>0</v>
      </c>
      <c r="F30" s="2" t="s">
        <v>94</v>
      </c>
    </row>
    <row r="31" spans="2:6" ht="17.25">
      <c r="B31" s="7">
        <v>1</v>
      </c>
      <c r="C31" s="7">
        <v>0</v>
      </c>
      <c r="D31" s="7">
        <v>0</v>
      </c>
      <c r="E31" s="7">
        <v>0</v>
      </c>
      <c r="F31" s="2" t="s">
        <v>149</v>
      </c>
    </row>
    <row r="32" spans="2:6" ht="17.25">
      <c r="B32" s="7">
        <v>0.5</v>
      </c>
      <c r="C32" s="7">
        <v>0</v>
      </c>
      <c r="D32" s="7">
        <v>0</v>
      </c>
      <c r="E32" s="7">
        <v>0</v>
      </c>
      <c r="F32" s="2" t="s">
        <v>150</v>
      </c>
    </row>
    <row r="33" spans="2:6" ht="17.25">
      <c r="B33" s="7">
        <v>0.25</v>
      </c>
      <c r="C33" s="7">
        <v>0</v>
      </c>
      <c r="D33" s="7">
        <v>0</v>
      </c>
      <c r="E33" s="7">
        <v>0</v>
      </c>
      <c r="F33" s="2" t="s">
        <v>123</v>
      </c>
    </row>
    <row r="34" spans="2:6" ht="17.25">
      <c r="B34" s="7">
        <v>0.125</v>
      </c>
      <c r="C34" s="7">
        <v>0</v>
      </c>
      <c r="D34" s="7">
        <v>0</v>
      </c>
      <c r="E34" s="7">
        <v>0</v>
      </c>
      <c r="F34" s="2" t="s">
        <v>124</v>
      </c>
    </row>
    <row r="35" ht="17.25">
      <c r="F35" s="2" t="s">
        <v>125</v>
      </c>
    </row>
    <row r="36" ht="17.25">
      <c r="B36" s="13" t="s">
        <v>102</v>
      </c>
    </row>
    <row r="37" ht="17.25">
      <c r="C37" s="13" t="s">
        <v>69</v>
      </c>
    </row>
    <row r="38" ht="17.25">
      <c r="C38" s="13" t="s">
        <v>70</v>
      </c>
    </row>
    <row r="39" ht="17.25">
      <c r="C39" s="13" t="s">
        <v>71</v>
      </c>
    </row>
  </sheetData>
  <printOptions/>
  <pageMargins left="0.75" right="0.75" top="1" bottom="1" header="0.5" footer="0.5"/>
  <pageSetup horizontalDpi="96" verticalDpi="96" orientation="portrait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4:D23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2" customWidth="1"/>
  </cols>
  <sheetData>
    <row r="4" ht="18">
      <c r="B4" s="4" t="s">
        <v>30</v>
      </c>
    </row>
    <row r="5" spans="1:4" ht="19.5">
      <c r="A5" s="2" t="s">
        <v>95</v>
      </c>
      <c r="B5" s="2" t="s">
        <v>27</v>
      </c>
      <c r="C5" s="7">
        <v>2</v>
      </c>
      <c r="D5" s="2" t="s">
        <v>59</v>
      </c>
    </row>
    <row r="6" spans="1:4" ht="19.5">
      <c r="A6" s="2" t="s">
        <v>96</v>
      </c>
      <c r="B6" s="2" t="s">
        <v>28</v>
      </c>
      <c r="C6" s="7">
        <v>2</v>
      </c>
      <c r="D6" s="2" t="s">
        <v>60</v>
      </c>
    </row>
    <row r="7" spans="1:4" ht="19.5">
      <c r="A7" s="12" t="s">
        <v>97</v>
      </c>
      <c r="B7" s="2" t="s">
        <v>29</v>
      </c>
      <c r="C7" s="7">
        <v>8.1</v>
      </c>
      <c r="D7" s="2" t="s">
        <v>31</v>
      </c>
    </row>
    <row r="8" spans="1:4" ht="17.25">
      <c r="A8" s="2" t="s">
        <v>98</v>
      </c>
      <c r="B8" s="2" t="s">
        <v>19</v>
      </c>
      <c r="C8" s="7">
        <v>1.65</v>
      </c>
      <c r="D8" s="2" t="s">
        <v>33</v>
      </c>
    </row>
    <row r="9" spans="1:4" ht="19.5">
      <c r="A9" s="12" t="s">
        <v>99</v>
      </c>
      <c r="B9" s="2" t="s">
        <v>3</v>
      </c>
      <c r="C9" s="7">
        <v>0.4</v>
      </c>
      <c r="D9" s="2" t="s">
        <v>34</v>
      </c>
    </row>
    <row r="10" spans="1:4" ht="19.5">
      <c r="A10" s="2" t="s">
        <v>100</v>
      </c>
      <c r="B10" s="2" t="s">
        <v>168</v>
      </c>
      <c r="C10" s="7">
        <v>0.75</v>
      </c>
      <c r="D10" s="2" t="s">
        <v>32</v>
      </c>
    </row>
    <row r="11" spans="1:4" ht="17.25">
      <c r="A11" s="12" t="s">
        <v>122</v>
      </c>
      <c r="B11" s="2" t="s">
        <v>38</v>
      </c>
      <c r="C11" s="7">
        <v>0.5</v>
      </c>
      <c r="D11" s="2" t="s">
        <v>39</v>
      </c>
    </row>
    <row r="14" ht="19.5">
      <c r="C14" s="2" t="s">
        <v>101</v>
      </c>
    </row>
    <row r="15" ht="17.25">
      <c r="D15" s="2" t="s">
        <v>37</v>
      </c>
    </row>
    <row r="16" ht="17.25">
      <c r="D16" s="2" t="s">
        <v>36</v>
      </c>
    </row>
    <row r="17" ht="17.25">
      <c r="D17" s="2" t="s">
        <v>35</v>
      </c>
    </row>
    <row r="19" ht="17.25">
      <c r="C19" s="2" t="s">
        <v>40</v>
      </c>
    </row>
    <row r="20" ht="17.25">
      <c r="D20" s="2" t="s">
        <v>41</v>
      </c>
    </row>
    <row r="21" ht="17.25">
      <c r="D21" s="2" t="s">
        <v>42</v>
      </c>
    </row>
    <row r="22" ht="17.25">
      <c r="D22" s="2" t="s">
        <v>43</v>
      </c>
    </row>
    <row r="23" ht="17.25">
      <c r="D23" s="2" t="s">
        <v>44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B2:Q38"/>
  <sheetViews>
    <sheetView workbookViewId="0" topLeftCell="A1">
      <selection activeCell="A1" sqref="A1"/>
    </sheetView>
  </sheetViews>
  <sheetFormatPr defaultColWidth="9.140625" defaultRowHeight="12.75"/>
  <sheetData>
    <row r="2" ht="12.75">
      <c r="B2" t="s">
        <v>21</v>
      </c>
    </row>
    <row r="9" spans="3:17" ht="12.75">
      <c r="C9" t="s">
        <v>11</v>
      </c>
      <c r="D9" t="s">
        <v>12</v>
      </c>
      <c r="F9" t="s">
        <v>129</v>
      </c>
      <c r="H9" t="s">
        <v>130</v>
      </c>
      <c r="J9" t="s">
        <v>131</v>
      </c>
      <c r="L9" t="s">
        <v>132</v>
      </c>
      <c r="N9" t="s">
        <v>126</v>
      </c>
      <c r="P9" t="s">
        <v>133</v>
      </c>
      <c r="Q9" t="s">
        <v>14</v>
      </c>
    </row>
    <row r="12" spans="2:17" ht="12.75">
      <c r="B12" t="s">
        <v>10</v>
      </c>
      <c r="C12" t="s">
        <v>22</v>
      </c>
      <c r="D12" t="s">
        <v>13</v>
      </c>
      <c r="E12" t="s">
        <v>22</v>
      </c>
      <c r="F12" t="s">
        <v>13</v>
      </c>
      <c r="G12" t="s">
        <v>22</v>
      </c>
      <c r="H12" t="s">
        <v>13</v>
      </c>
      <c r="I12" t="s">
        <v>22</v>
      </c>
      <c r="J12" t="s">
        <v>13</v>
      </c>
      <c r="K12" t="s">
        <v>22</v>
      </c>
      <c r="L12" t="s">
        <v>13</v>
      </c>
      <c r="M12" t="s">
        <v>22</v>
      </c>
      <c r="N12" t="s">
        <v>13</v>
      </c>
      <c r="O12" t="s">
        <v>22</v>
      </c>
      <c r="P12" t="s">
        <v>13</v>
      </c>
      <c r="Q12" t="s">
        <v>15</v>
      </c>
    </row>
    <row r="13" spans="2:16" ht="12.75">
      <c r="B13">
        <v>1</v>
      </c>
      <c r="C13">
        <v>0</v>
      </c>
      <c r="D13">
        <v>103</v>
      </c>
      <c r="E13">
        <v>0</v>
      </c>
      <c r="F13">
        <v>81.27678506867198</v>
      </c>
      <c r="G13">
        <v>0</v>
      </c>
      <c r="H13">
        <v>73.32636567494755</v>
      </c>
      <c r="I13">
        <v>0</v>
      </c>
      <c r="J13">
        <v>68.81812688732646</v>
      </c>
      <c r="K13">
        <v>0</v>
      </c>
      <c r="L13">
        <v>66.122499092007</v>
      </c>
      <c r="M13">
        <v>0</v>
      </c>
      <c r="N13">
        <v>64.44590513887573</v>
      </c>
      <c r="O13">
        <v>0</v>
      </c>
      <c r="P13">
        <v>63.34203148662077</v>
      </c>
    </row>
    <row r="14" spans="2:16" ht="12.75">
      <c r="B14">
        <v>2</v>
      </c>
      <c r="C14">
        <v>800</v>
      </c>
      <c r="D14">
        <v>99</v>
      </c>
      <c r="E14">
        <v>800</v>
      </c>
      <c r="F14">
        <v>78.82142461795219</v>
      </c>
      <c r="G14">
        <v>800</v>
      </c>
      <c r="H14">
        <v>70.93600033930826</v>
      </c>
      <c r="I14">
        <v>800</v>
      </c>
      <c r="J14">
        <v>66.46543216446561</v>
      </c>
      <c r="K14">
        <v>800</v>
      </c>
      <c r="L14">
        <v>63.793095956196204</v>
      </c>
      <c r="M14">
        <v>800</v>
      </c>
      <c r="N14">
        <v>62.13029281358062</v>
      </c>
      <c r="O14">
        <v>800</v>
      </c>
      <c r="P14">
        <v>61.03467321826732</v>
      </c>
    </row>
    <row r="15" spans="2:16" ht="12.75">
      <c r="B15">
        <v>3</v>
      </c>
      <c r="C15">
        <v>1600</v>
      </c>
      <c r="D15">
        <v>95</v>
      </c>
      <c r="E15">
        <v>1600</v>
      </c>
      <c r="F15">
        <v>76.15260073433961</v>
      </c>
      <c r="G15">
        <v>1600</v>
      </c>
      <c r="H15">
        <v>68.3963619220888</v>
      </c>
      <c r="I15">
        <v>1600</v>
      </c>
      <c r="J15">
        <v>64.0106110960688</v>
      </c>
      <c r="K15">
        <v>1600</v>
      </c>
      <c r="L15">
        <v>61.394811811564</v>
      </c>
      <c r="M15">
        <v>1600</v>
      </c>
      <c r="N15">
        <v>59.7673570514309</v>
      </c>
      <c r="O15">
        <v>1600</v>
      </c>
      <c r="P15">
        <v>58.6938193140619</v>
      </c>
    </row>
    <row r="16" spans="2:16" ht="12.75">
      <c r="B16">
        <v>4</v>
      </c>
      <c r="C16">
        <v>2400</v>
      </c>
      <c r="D16">
        <v>91</v>
      </c>
      <c r="E16">
        <v>2400</v>
      </c>
      <c r="F16">
        <v>73.53852876529223</v>
      </c>
      <c r="G16">
        <v>2400</v>
      </c>
      <c r="H16">
        <v>65.88850527045048</v>
      </c>
      <c r="I16">
        <v>2400</v>
      </c>
      <c r="J16">
        <v>61.57353601980057</v>
      </c>
      <c r="K16">
        <v>2400</v>
      </c>
      <c r="L16">
        <v>59.00650133507042</v>
      </c>
      <c r="M16">
        <v>2400</v>
      </c>
      <c r="N16">
        <v>57.410008725543804</v>
      </c>
      <c r="O16">
        <v>2400</v>
      </c>
      <c r="P16">
        <v>56.35614775982444</v>
      </c>
    </row>
    <row r="17" spans="2:16" ht="12.75">
      <c r="B17">
        <v>5</v>
      </c>
      <c r="C17">
        <v>3200</v>
      </c>
      <c r="D17">
        <v>87</v>
      </c>
      <c r="E17">
        <v>3200</v>
      </c>
      <c r="F17">
        <v>70.73870577688544</v>
      </c>
      <c r="G17">
        <v>3200</v>
      </c>
      <c r="H17">
        <v>63.25243360089213</v>
      </c>
      <c r="I17">
        <v>3200</v>
      </c>
      <c r="J17">
        <v>59.04638403455252</v>
      </c>
      <c r="K17">
        <v>3200</v>
      </c>
      <c r="L17">
        <v>56.55624298739048</v>
      </c>
      <c r="M17">
        <v>3200</v>
      </c>
      <c r="N17">
        <v>55.00953072432621</v>
      </c>
      <c r="O17">
        <v>3200</v>
      </c>
      <c r="P17">
        <v>53.9875279150065</v>
      </c>
    </row>
    <row r="18" spans="2:16" ht="12.75">
      <c r="B18">
        <v>6</v>
      </c>
      <c r="C18">
        <v>4000</v>
      </c>
      <c r="D18">
        <v>83</v>
      </c>
      <c r="E18">
        <v>4000</v>
      </c>
      <c r="F18">
        <v>68.00891196488146</v>
      </c>
      <c r="G18">
        <v>4000</v>
      </c>
      <c r="H18">
        <v>60.662402077254946</v>
      </c>
      <c r="I18">
        <v>4000</v>
      </c>
      <c r="J18">
        <v>56.546977931261516</v>
      </c>
      <c r="K18">
        <v>4000</v>
      </c>
      <c r="L18">
        <v>54.12254765175384</v>
      </c>
      <c r="M18">
        <v>4000</v>
      </c>
      <c r="N18">
        <v>52.618774092982754</v>
      </c>
      <c r="O18">
        <v>4000</v>
      </c>
      <c r="P18">
        <v>51.62487924364006</v>
      </c>
    </row>
    <row r="19" spans="2:16" ht="12.75">
      <c r="B19">
        <v>7</v>
      </c>
      <c r="C19">
        <v>4800</v>
      </c>
      <c r="D19">
        <v>79</v>
      </c>
      <c r="E19">
        <v>4800</v>
      </c>
      <c r="F19">
        <v>65.09779304382376</v>
      </c>
      <c r="G19">
        <v>4800</v>
      </c>
      <c r="H19">
        <v>57.953489860248375</v>
      </c>
      <c r="I19">
        <v>4800</v>
      </c>
      <c r="J19">
        <v>53.96537459198878</v>
      </c>
      <c r="K19">
        <v>4800</v>
      </c>
      <c r="L19">
        <v>51.63173470396894</v>
      </c>
      <c r="M19">
        <v>4800</v>
      </c>
      <c r="N19">
        <v>50.18799753395252</v>
      </c>
      <c r="O19">
        <v>4800</v>
      </c>
      <c r="P19">
        <v>49.23337135279933</v>
      </c>
    </row>
    <row r="20" spans="2:16" ht="12.75">
      <c r="B20">
        <v>8</v>
      </c>
      <c r="C20">
        <v>5600</v>
      </c>
      <c r="D20">
        <v>75</v>
      </c>
      <c r="E20">
        <v>5600</v>
      </c>
      <c r="F20">
        <v>62.24838700662224</v>
      </c>
      <c r="G20">
        <v>5600</v>
      </c>
      <c r="H20">
        <v>55.29840962566063</v>
      </c>
      <c r="I20">
        <v>5600</v>
      </c>
      <c r="J20">
        <v>51.418745310942306</v>
      </c>
      <c r="K20">
        <v>5600</v>
      </c>
      <c r="L20">
        <v>49.16234387775962</v>
      </c>
      <c r="M20">
        <v>5600</v>
      </c>
      <c r="N20">
        <v>47.77027359450902</v>
      </c>
      <c r="O20">
        <v>5600</v>
      </c>
      <c r="P20">
        <v>46.85012291176833</v>
      </c>
    </row>
    <row r="21" spans="2:16" ht="12.75">
      <c r="B21">
        <v>9</v>
      </c>
      <c r="C21">
        <v>6400</v>
      </c>
      <c r="D21">
        <v>71</v>
      </c>
      <c r="E21">
        <v>6400</v>
      </c>
      <c r="F21">
        <v>59.21549651790575</v>
      </c>
      <c r="G21">
        <v>6400</v>
      </c>
      <c r="H21">
        <v>52.53090401202082</v>
      </c>
      <c r="I21">
        <v>6400</v>
      </c>
      <c r="J21">
        <v>48.794351661152604</v>
      </c>
      <c r="K21">
        <v>6400</v>
      </c>
      <c r="L21">
        <v>46.63927464429083</v>
      </c>
      <c r="M21">
        <v>6400</v>
      </c>
      <c r="N21">
        <v>45.315073700928444</v>
      </c>
      <c r="O21">
        <v>6400</v>
      </c>
      <c r="P21">
        <v>44.43980024544424</v>
      </c>
    </row>
    <row r="22" spans="2:16" ht="12.75">
      <c r="B22">
        <v>10</v>
      </c>
      <c r="C22">
        <v>7200</v>
      </c>
      <c r="D22">
        <v>67</v>
      </c>
      <c r="E22">
        <v>7200</v>
      </c>
      <c r="F22">
        <v>56.248947785875586</v>
      </c>
      <c r="G22">
        <v>7200</v>
      </c>
      <c r="H22">
        <v>49.82057224885734</v>
      </c>
      <c r="I22">
        <v>7200</v>
      </c>
      <c r="J22">
        <v>46.20943916075386</v>
      </c>
      <c r="K22">
        <v>7200</v>
      </c>
      <c r="L22">
        <v>44.14152513247275</v>
      </c>
      <c r="M22">
        <v>7200</v>
      </c>
      <c r="N22">
        <v>42.87572394310865</v>
      </c>
      <c r="O22">
        <v>7200</v>
      </c>
      <c r="P22">
        <v>42.039759124956774</v>
      </c>
    </row>
    <row r="23" spans="2:16" ht="12.75">
      <c r="B23">
        <v>11</v>
      </c>
      <c r="C23">
        <v>8000</v>
      </c>
      <c r="D23">
        <v>63</v>
      </c>
      <c r="E23">
        <v>8000</v>
      </c>
      <c r="F23">
        <v>53.10774292411181</v>
      </c>
      <c r="G23">
        <v>8000</v>
      </c>
      <c r="H23">
        <v>47.00116054633779</v>
      </c>
      <c r="I23">
        <v>8000</v>
      </c>
      <c r="J23">
        <v>43.55023272037949</v>
      </c>
      <c r="K23">
        <v>8000</v>
      </c>
      <c r="L23">
        <v>41.59312729512488</v>
      </c>
      <c r="M23">
        <v>8000</v>
      </c>
      <c r="N23">
        <v>40.400983982227615</v>
      </c>
      <c r="O23">
        <v>8000</v>
      </c>
      <c r="P23">
        <v>39.61421215099785</v>
      </c>
    </row>
    <row r="24" spans="2:16" ht="12.75">
      <c r="B24">
        <v>12</v>
      </c>
      <c r="C24">
        <v>8800</v>
      </c>
      <c r="D24">
        <v>59</v>
      </c>
      <c r="E24">
        <v>8800</v>
      </c>
      <c r="F24">
        <v>50.03961259036811</v>
      </c>
      <c r="G24">
        <v>8800</v>
      </c>
      <c r="H24">
        <v>44.241066452798734</v>
      </c>
      <c r="I24">
        <v>8800</v>
      </c>
      <c r="J24">
        <v>40.934025479535315</v>
      </c>
      <c r="K24">
        <v>8800</v>
      </c>
      <c r="L24">
        <v>39.07350551414936</v>
      </c>
      <c r="M24">
        <v>8800</v>
      </c>
      <c r="N24">
        <v>37.94451006482495</v>
      </c>
      <c r="O24">
        <v>8800</v>
      </c>
      <c r="P24">
        <v>37.2007645181038</v>
      </c>
    </row>
    <row r="25" spans="2:16" ht="12.75">
      <c r="B25">
        <v>13</v>
      </c>
      <c r="C25">
        <v>9600</v>
      </c>
      <c r="D25">
        <v>55</v>
      </c>
      <c r="E25">
        <v>9600</v>
      </c>
      <c r="F25">
        <v>46.80223279443844</v>
      </c>
      <c r="G25">
        <v>9600</v>
      </c>
      <c r="H25">
        <v>41.37167315400683</v>
      </c>
      <c r="I25">
        <v>9600</v>
      </c>
      <c r="J25">
        <v>38.24607028635372</v>
      </c>
      <c r="K25">
        <v>9600</v>
      </c>
      <c r="L25">
        <v>36.50551094287775</v>
      </c>
      <c r="M25">
        <v>9600</v>
      </c>
      <c r="N25">
        <v>35.4544446186347</v>
      </c>
      <c r="O25">
        <v>9600</v>
      </c>
      <c r="P25">
        <v>34.763231418241645</v>
      </c>
    </row>
    <row r="26" spans="2:16" ht="12.75">
      <c r="B26">
        <v>14</v>
      </c>
      <c r="C26">
        <v>10400</v>
      </c>
      <c r="D26">
        <v>51</v>
      </c>
      <c r="E26">
        <v>10400</v>
      </c>
      <c r="F26">
        <v>43.645411068483654</v>
      </c>
      <c r="G26">
        <v>10400</v>
      </c>
      <c r="H26">
        <v>38.56180353240388</v>
      </c>
      <c r="I26">
        <v>10400</v>
      </c>
      <c r="J26">
        <v>35.60427604316974</v>
      </c>
      <c r="K26">
        <v>10400</v>
      </c>
      <c r="L26">
        <v>33.96881632298617</v>
      </c>
      <c r="M26">
        <v>10400</v>
      </c>
      <c r="N26">
        <v>32.984728266829855</v>
      </c>
      <c r="O26">
        <v>10400</v>
      </c>
      <c r="P26">
        <v>32.33946476171056</v>
      </c>
    </row>
    <row r="27" spans="2:16" ht="12.75">
      <c r="B27">
        <v>15</v>
      </c>
      <c r="C27">
        <v>11200</v>
      </c>
      <c r="D27">
        <v>47</v>
      </c>
      <c r="E27">
        <v>11200</v>
      </c>
      <c r="F27">
        <v>40.32720706793741</v>
      </c>
      <c r="G27">
        <v>11200</v>
      </c>
      <c r="H27">
        <v>35.64298855447244</v>
      </c>
      <c r="I27">
        <v>11200</v>
      </c>
      <c r="J27">
        <v>32.893367114031854</v>
      </c>
      <c r="K27">
        <v>11200</v>
      </c>
      <c r="L27">
        <v>31.385535555048396</v>
      </c>
      <c r="M27">
        <v>11200</v>
      </c>
      <c r="N27">
        <v>30.483005049826833</v>
      </c>
      <c r="O27">
        <v>11200</v>
      </c>
      <c r="P27">
        <v>29.892886976151765</v>
      </c>
    </row>
    <row r="28" spans="2:16" ht="12.75">
      <c r="B28">
        <v>16</v>
      </c>
      <c r="C28">
        <v>12000</v>
      </c>
      <c r="D28">
        <v>43</v>
      </c>
      <c r="E28">
        <v>12000</v>
      </c>
      <c r="F28">
        <v>37.09739850398335</v>
      </c>
      <c r="G28">
        <v>12000</v>
      </c>
      <c r="H28">
        <v>32.78654755634234</v>
      </c>
      <c r="I28">
        <v>12000</v>
      </c>
      <c r="J28">
        <v>30.231341440389077</v>
      </c>
      <c r="K28">
        <v>12000</v>
      </c>
      <c r="L28">
        <v>28.835840950138678</v>
      </c>
      <c r="M28">
        <v>12000</v>
      </c>
      <c r="N28">
        <v>28.00363344891413</v>
      </c>
      <c r="O28">
        <v>12000</v>
      </c>
      <c r="P28">
        <v>27.461616659197873</v>
      </c>
    </row>
    <row r="29" spans="2:16" ht="12.75">
      <c r="B29">
        <v>17</v>
      </c>
      <c r="C29">
        <v>12800</v>
      </c>
      <c r="D29">
        <v>39</v>
      </c>
      <c r="E29">
        <v>12800</v>
      </c>
      <c r="F29">
        <v>33.713205382950626</v>
      </c>
      <c r="G29">
        <v>12800</v>
      </c>
      <c r="H29">
        <v>29.824381429244085</v>
      </c>
      <c r="I29">
        <v>12800</v>
      </c>
      <c r="J29">
        <v>27.50192835834673</v>
      </c>
      <c r="K29">
        <v>12800</v>
      </c>
      <c r="L29">
        <v>26.24121497700861</v>
      </c>
      <c r="M29">
        <v>12800</v>
      </c>
      <c r="N29">
        <v>25.493732048382725</v>
      </c>
      <c r="O29">
        <v>12800</v>
      </c>
      <c r="P29">
        <v>25.008712073837646</v>
      </c>
    </row>
    <row r="30" spans="2:16" ht="12.75">
      <c r="B30">
        <v>18</v>
      </c>
      <c r="C30">
        <v>13600</v>
      </c>
      <c r="D30">
        <v>35</v>
      </c>
      <c r="E30">
        <v>13600</v>
      </c>
      <c r="F30">
        <v>30.42489425404189</v>
      </c>
      <c r="G30">
        <v>13600</v>
      </c>
      <c r="H30">
        <v>26.92886105151796</v>
      </c>
      <c r="I30">
        <v>13600</v>
      </c>
      <c r="J30">
        <v>24.82339767784075</v>
      </c>
      <c r="K30">
        <v>13600</v>
      </c>
      <c r="L30">
        <v>23.682319875338592</v>
      </c>
      <c r="M30">
        <v>13600</v>
      </c>
      <c r="N30">
        <v>23.008066836079582</v>
      </c>
      <c r="O30">
        <v>13600</v>
      </c>
      <c r="P30">
        <v>22.57257232345737</v>
      </c>
    </row>
    <row r="31" spans="2:16" ht="12.75">
      <c r="B31">
        <v>19</v>
      </c>
      <c r="C31">
        <v>14400</v>
      </c>
      <c r="D31">
        <v>31</v>
      </c>
      <c r="E31">
        <v>14400</v>
      </c>
      <c r="F31">
        <v>26.98852475051014</v>
      </c>
      <c r="G31">
        <v>14400</v>
      </c>
      <c r="H31">
        <v>23.93111996225945</v>
      </c>
      <c r="I31">
        <v>14400</v>
      </c>
      <c r="J31">
        <v>22.079183299347935</v>
      </c>
      <c r="K31">
        <v>14400</v>
      </c>
      <c r="L31">
        <v>21.080070433879893</v>
      </c>
      <c r="M31">
        <v>14400</v>
      </c>
      <c r="N31">
        <v>20.49323340525367</v>
      </c>
      <c r="O31">
        <v>14400</v>
      </c>
      <c r="P31">
        <v>20.11590415135504</v>
      </c>
    </row>
    <row r="32" spans="2:16" ht="12.75">
      <c r="B32">
        <v>20</v>
      </c>
      <c r="C32">
        <v>15200</v>
      </c>
      <c r="D32">
        <v>27</v>
      </c>
      <c r="E32">
        <v>15200</v>
      </c>
      <c r="F32">
        <v>23.65535270239959</v>
      </c>
      <c r="G32">
        <v>15200</v>
      </c>
      <c r="H32">
        <v>21.00474392035273</v>
      </c>
      <c r="I32">
        <v>15200</v>
      </c>
      <c r="J32">
        <v>19.387945369510188</v>
      </c>
      <c r="K32">
        <v>15200</v>
      </c>
      <c r="L32">
        <v>18.515586195061633</v>
      </c>
      <c r="M32">
        <v>15200</v>
      </c>
      <c r="N32">
        <v>18.004430930570013</v>
      </c>
      <c r="O32">
        <v>15200</v>
      </c>
      <c r="P32">
        <v>17.67739346027624</v>
      </c>
    </row>
    <row r="33" spans="2:16" ht="12.75">
      <c r="B33">
        <v>21</v>
      </c>
      <c r="C33">
        <v>16000</v>
      </c>
      <c r="D33">
        <v>23</v>
      </c>
      <c r="E33">
        <v>16000</v>
      </c>
      <c r="F33">
        <v>20.180039745105372</v>
      </c>
      <c r="G33">
        <v>16000</v>
      </c>
      <c r="H33">
        <v>17.979949499229043</v>
      </c>
      <c r="I33">
        <v>16000</v>
      </c>
      <c r="J33">
        <v>16.633199152941557</v>
      </c>
      <c r="K33">
        <v>16000</v>
      </c>
      <c r="L33">
        <v>15.909316176491675</v>
      </c>
      <c r="M33">
        <v>16000</v>
      </c>
      <c r="N33">
        <v>15.48778105687161</v>
      </c>
      <c r="O33">
        <v>16000</v>
      </c>
      <c r="P33">
        <v>15.219429147844314</v>
      </c>
    </row>
    <row r="34" spans="2:16" ht="12.75">
      <c r="B34">
        <v>22</v>
      </c>
      <c r="C34">
        <v>16800</v>
      </c>
      <c r="D34">
        <v>19</v>
      </c>
      <c r="E34">
        <v>16800</v>
      </c>
      <c r="F34">
        <v>16.814818059729685</v>
      </c>
      <c r="G34">
        <v>16800</v>
      </c>
      <c r="H34">
        <v>15.03208521193809</v>
      </c>
      <c r="I34">
        <v>16800</v>
      </c>
      <c r="J34">
        <v>13.93421280383147</v>
      </c>
      <c r="K34">
        <v>16800</v>
      </c>
      <c r="L34">
        <v>13.342676945065225</v>
      </c>
      <c r="M34">
        <v>16800</v>
      </c>
      <c r="N34">
        <v>12.998794379709963</v>
      </c>
      <c r="O34">
        <v>16800</v>
      </c>
      <c r="P34">
        <v>12.780919752397843</v>
      </c>
    </row>
    <row r="35" spans="2:16" ht="12.75">
      <c r="B35">
        <v>23</v>
      </c>
      <c r="C35">
        <v>17600</v>
      </c>
      <c r="D35">
        <v>15</v>
      </c>
      <c r="E35">
        <v>17600</v>
      </c>
      <c r="F35">
        <v>13.314210343477592</v>
      </c>
      <c r="G35">
        <v>17600</v>
      </c>
      <c r="H35">
        <v>11.990881845603184</v>
      </c>
      <c r="I35">
        <v>17600</v>
      </c>
      <c r="J35">
        <v>11.174432881651033</v>
      </c>
      <c r="K35">
        <v>17600</v>
      </c>
      <c r="L35">
        <v>10.73618574318376</v>
      </c>
      <c r="M35">
        <v>17600</v>
      </c>
      <c r="N35">
        <v>10.483427813800683</v>
      </c>
      <c r="O35">
        <v>17600</v>
      </c>
      <c r="P35">
        <v>10.324157830951506</v>
      </c>
    </row>
    <row r="36" spans="2:16" ht="12.75">
      <c r="B36">
        <v>24</v>
      </c>
      <c r="C36">
        <v>18400</v>
      </c>
      <c r="D36">
        <v>11</v>
      </c>
      <c r="E36">
        <v>18400</v>
      </c>
      <c r="F36">
        <v>9.926889020147168</v>
      </c>
      <c r="G36">
        <v>18400</v>
      </c>
      <c r="H36">
        <v>9.028776756462273</v>
      </c>
      <c r="I36">
        <v>18400</v>
      </c>
      <c r="J36">
        <v>8.470899872114279</v>
      </c>
      <c r="K36">
        <v>18400</v>
      </c>
      <c r="L36">
        <v>8.170096916862486</v>
      </c>
      <c r="M36">
        <v>18400</v>
      </c>
      <c r="N36">
        <v>7.9965379315883975</v>
      </c>
      <c r="O36">
        <v>18400</v>
      </c>
      <c r="P36">
        <v>7.88762688111272</v>
      </c>
    </row>
    <row r="37" spans="2:16" ht="12.75">
      <c r="B37">
        <v>25</v>
      </c>
      <c r="C37">
        <v>19200</v>
      </c>
      <c r="D37">
        <v>7</v>
      </c>
      <c r="E37">
        <v>19200</v>
      </c>
      <c r="F37">
        <v>6.421845046244199</v>
      </c>
      <c r="G37">
        <v>19200</v>
      </c>
      <c r="H37">
        <v>5.98528764459032</v>
      </c>
      <c r="I37">
        <v>19200</v>
      </c>
      <c r="J37">
        <v>5.714348519867281</v>
      </c>
      <c r="K37">
        <v>19200</v>
      </c>
      <c r="L37">
        <v>5.569333809034934</v>
      </c>
      <c r="M37">
        <v>19200</v>
      </c>
      <c r="N37">
        <v>5.4868236965115</v>
      </c>
      <c r="O37">
        <v>19200</v>
      </c>
      <c r="P37">
        <v>5.4354828203311545</v>
      </c>
    </row>
    <row r="38" spans="2:16" ht="12.75">
      <c r="B38">
        <v>26</v>
      </c>
      <c r="C38">
        <v>20000</v>
      </c>
      <c r="D38">
        <v>3</v>
      </c>
      <c r="E38">
        <v>20000</v>
      </c>
      <c r="F38">
        <v>3</v>
      </c>
      <c r="G38">
        <v>20000</v>
      </c>
      <c r="H38">
        <v>3</v>
      </c>
      <c r="I38">
        <v>20000</v>
      </c>
      <c r="J38">
        <v>3</v>
      </c>
      <c r="K38">
        <v>20000</v>
      </c>
      <c r="L38">
        <v>3</v>
      </c>
      <c r="M38">
        <v>20000</v>
      </c>
      <c r="N38">
        <v>3</v>
      </c>
      <c r="O38">
        <v>20000</v>
      </c>
      <c r="P38">
        <v>3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3:AB32"/>
  <sheetViews>
    <sheetView workbookViewId="0" topLeftCell="A1">
      <selection activeCell="A1" sqref="A1"/>
    </sheetView>
  </sheetViews>
  <sheetFormatPr defaultColWidth="9.140625" defaultRowHeight="12.75"/>
  <cols>
    <col min="1" max="2" width="9.00390625" style="0" bestFit="1" customWidth="1"/>
    <col min="3" max="3" width="13.140625" style="0" bestFit="1" customWidth="1"/>
    <col min="4" max="4" width="9.00390625" style="0" bestFit="1" customWidth="1"/>
  </cols>
  <sheetData>
    <row r="3" ht="12.75">
      <c r="C3" t="s">
        <v>20</v>
      </c>
    </row>
    <row r="5" spans="1:27" ht="12.75">
      <c r="A5" t="s">
        <v>135</v>
      </c>
      <c r="G5" t="s">
        <v>24</v>
      </c>
      <c r="H5" t="s">
        <v>25</v>
      </c>
      <c r="I5" t="s">
        <v>155</v>
      </c>
      <c r="J5" t="s">
        <v>24</v>
      </c>
      <c r="K5" t="s">
        <v>25</v>
      </c>
      <c r="L5" t="s">
        <v>155</v>
      </c>
      <c r="M5" t="s">
        <v>24</v>
      </c>
      <c r="N5" t="s">
        <v>25</v>
      </c>
      <c r="O5" t="s">
        <v>155</v>
      </c>
      <c r="P5" t="s">
        <v>24</v>
      </c>
      <c r="Q5" t="s">
        <v>25</v>
      </c>
      <c r="R5" t="s">
        <v>155</v>
      </c>
      <c r="S5" t="s">
        <v>24</v>
      </c>
      <c r="T5" t="s">
        <v>25</v>
      </c>
      <c r="U5" t="s">
        <v>155</v>
      </c>
      <c r="V5" t="s">
        <v>24</v>
      </c>
      <c r="W5" t="s">
        <v>25</v>
      </c>
      <c r="X5" t="s">
        <v>155</v>
      </c>
      <c r="Y5" t="s">
        <v>24</v>
      </c>
      <c r="Z5" t="s">
        <v>25</v>
      </c>
      <c r="AA5" t="s">
        <v>155</v>
      </c>
    </row>
    <row r="6" spans="1:28" ht="12.75">
      <c r="A6" t="s">
        <v>136</v>
      </c>
      <c r="F6" t="s">
        <v>23</v>
      </c>
      <c r="G6" t="s">
        <v>12</v>
      </c>
      <c r="H6" t="s">
        <v>12</v>
      </c>
      <c r="I6" t="s">
        <v>12</v>
      </c>
      <c r="J6" t="s">
        <v>129</v>
      </c>
      <c r="K6" t="s">
        <v>129</v>
      </c>
      <c r="L6" t="s">
        <v>129</v>
      </c>
      <c r="M6" t="s">
        <v>130</v>
      </c>
      <c r="N6" t="s">
        <v>130</v>
      </c>
      <c r="O6" t="s">
        <v>130</v>
      </c>
      <c r="P6" t="s">
        <v>131</v>
      </c>
      <c r="Q6" t="s">
        <v>131</v>
      </c>
      <c r="R6" t="s">
        <v>131</v>
      </c>
      <c r="S6" t="s">
        <v>132</v>
      </c>
      <c r="T6" t="s">
        <v>132</v>
      </c>
      <c r="U6" t="s">
        <v>132</v>
      </c>
      <c r="V6" t="s">
        <v>126</v>
      </c>
      <c r="W6" t="s">
        <v>126</v>
      </c>
      <c r="X6" t="s">
        <v>126</v>
      </c>
      <c r="Y6" t="s">
        <v>133</v>
      </c>
      <c r="Z6" t="s">
        <v>133</v>
      </c>
      <c r="AA6" t="s">
        <v>133</v>
      </c>
      <c r="AB6" t="s">
        <v>14</v>
      </c>
    </row>
    <row r="7" spans="1:28" ht="12.75">
      <c r="A7" t="s">
        <v>134</v>
      </c>
      <c r="B7" t="s">
        <v>137</v>
      </c>
      <c r="C7" t="s">
        <v>139</v>
      </c>
      <c r="D7" t="s">
        <v>138</v>
      </c>
      <c r="F7">
        <v>0</v>
      </c>
      <c r="G7">
        <v>103</v>
      </c>
      <c r="H7">
        <v>28.84001480354658</v>
      </c>
      <c r="I7">
        <v>31.530978156550496</v>
      </c>
      <c r="J7">
        <v>81.27678506867198</v>
      </c>
      <c r="K7">
        <v>55.80853479392877</v>
      </c>
      <c r="L7">
        <v>1.8163086583233248</v>
      </c>
      <c r="M7">
        <v>73.32636567494755</v>
      </c>
      <c r="N7">
        <v>58.142353279168205</v>
      </c>
      <c r="O7">
        <v>1.444238594012057</v>
      </c>
      <c r="P7">
        <v>68.81812688732646</v>
      </c>
      <c r="Q7">
        <v>59.441098346115595</v>
      </c>
      <c r="R7">
        <v>1.2611389246698614</v>
      </c>
      <c r="S7">
        <v>66.122499092007</v>
      </c>
      <c r="T7">
        <v>60.21503201154183</v>
      </c>
      <c r="U7">
        <v>1.1589201322128846</v>
      </c>
      <c r="V7">
        <v>64.44590513887573</v>
      </c>
      <c r="W7">
        <v>60.66447144962609</v>
      </c>
      <c r="X7">
        <v>1.1018403693422099</v>
      </c>
      <c r="Y7">
        <v>63.34203148662077</v>
      </c>
      <c r="Z7">
        <v>60.92848963350876</v>
      </c>
      <c r="AA7">
        <v>1.068992682751383</v>
      </c>
      <c r="AB7">
        <v>65.54678285566486</v>
      </c>
    </row>
    <row r="8" spans="1:28" ht="12.75">
      <c r="A8">
        <v>256</v>
      </c>
      <c r="B8">
        <v>100</v>
      </c>
      <c r="C8">
        <v>100</v>
      </c>
      <c r="D8">
        <v>100</v>
      </c>
      <c r="F8">
        <v>800</v>
      </c>
      <c r="G8">
        <v>99</v>
      </c>
      <c r="H8">
        <v>28.84001480354658</v>
      </c>
      <c r="I8">
        <v>31.530978156550496</v>
      </c>
      <c r="J8">
        <v>78.82142461795219</v>
      </c>
      <c r="K8">
        <v>51.62268552423714</v>
      </c>
      <c r="L8">
        <v>2.628263514919685</v>
      </c>
      <c r="M8">
        <v>70.93600033930826</v>
      </c>
      <c r="N8">
        <v>55.37356332333869</v>
      </c>
      <c r="O8">
        <v>1.886548511583285</v>
      </c>
      <c r="P8">
        <v>66.46543216446561</v>
      </c>
      <c r="Q8">
        <v>57.59789225462971</v>
      </c>
      <c r="R8">
        <v>1.521273527476017</v>
      </c>
      <c r="S8">
        <v>63.793095956196204</v>
      </c>
      <c r="T8">
        <v>59.00678493683861</v>
      </c>
      <c r="U8">
        <v>1.3172948492978103</v>
      </c>
      <c r="V8">
        <v>62.13029281358062</v>
      </c>
      <c r="W8">
        <v>59.860894890930695</v>
      </c>
      <c r="X8">
        <v>1.2033992380618344</v>
      </c>
      <c r="Y8">
        <v>61.03467321826732</v>
      </c>
      <c r="Z8">
        <v>60.37233067814442</v>
      </c>
      <c r="AA8">
        <v>1.1378195379790221</v>
      </c>
      <c r="AB8">
        <v>63.23379156539317</v>
      </c>
    </row>
    <row r="9" spans="1:28" ht="12.75">
      <c r="A9">
        <v>128</v>
      </c>
      <c r="B9">
        <v>95</v>
      </c>
      <c r="C9">
        <v>95.00235332221997</v>
      </c>
      <c r="D9">
        <v>78.27860306232083</v>
      </c>
      <c r="F9">
        <v>1600</v>
      </c>
      <c r="G9">
        <v>95</v>
      </c>
      <c r="H9">
        <v>28.84001480354658</v>
      </c>
      <c r="I9">
        <v>31.530978156550496</v>
      </c>
      <c r="J9">
        <v>76.15260073433961</v>
      </c>
      <c r="K9">
        <v>48.45016909540125</v>
      </c>
      <c r="L9">
        <v>3.4265848075300793</v>
      </c>
      <c r="M9">
        <v>68.3963619220888</v>
      </c>
      <c r="N9">
        <v>53.04501044643219</v>
      </c>
      <c r="O9">
        <v>2.3200357047903672</v>
      </c>
      <c r="P9">
        <v>64.0106110960688</v>
      </c>
      <c r="Q9">
        <v>55.97577084010234</v>
      </c>
      <c r="R9">
        <v>1.7755203724753577</v>
      </c>
      <c r="S9">
        <v>61.394811811564</v>
      </c>
      <c r="T9">
        <v>57.89488969749259</v>
      </c>
      <c r="U9">
        <v>1.4718770595149484</v>
      </c>
      <c r="V9">
        <v>59.7673570514309</v>
      </c>
      <c r="W9">
        <v>59.097319218554304</v>
      </c>
      <c r="X9">
        <v>1.3026206471966841</v>
      </c>
      <c r="Y9">
        <v>58.6938193140619</v>
      </c>
      <c r="Z9">
        <v>59.836251978992365</v>
      </c>
      <c r="AA9">
        <v>1.2051747127667092</v>
      </c>
      <c r="AB9">
        <v>60.88779849999649</v>
      </c>
    </row>
    <row r="10" spans="1:28" ht="12.75">
      <c r="A10">
        <v>64</v>
      </c>
      <c r="B10">
        <v>80</v>
      </c>
      <c r="C10">
        <v>80.00395006352036</v>
      </c>
      <c r="D10">
        <v>48.87540733678068</v>
      </c>
      <c r="F10">
        <v>2400</v>
      </c>
      <c r="G10">
        <v>91</v>
      </c>
      <c r="H10">
        <v>28.84001480354658</v>
      </c>
      <c r="I10">
        <v>31.530978156550496</v>
      </c>
      <c r="J10">
        <v>73.53852876529223</v>
      </c>
      <c r="K10">
        <v>46.011580073395024</v>
      </c>
      <c r="L10">
        <v>4.21644493799787</v>
      </c>
      <c r="M10">
        <v>65.88850527045048</v>
      </c>
      <c r="N10">
        <v>51.015055868572546</v>
      </c>
      <c r="O10">
        <v>2.7485919352277066</v>
      </c>
      <c r="P10">
        <v>61.57353601980057</v>
      </c>
      <c r="Q10">
        <v>54.51360039753001</v>
      </c>
      <c r="R10">
        <v>2.0264168841363004</v>
      </c>
      <c r="S10">
        <v>59.00650133507042</v>
      </c>
      <c r="T10">
        <v>56.86328823733548</v>
      </c>
      <c r="U10">
        <v>1.6242330276898032</v>
      </c>
      <c r="V10">
        <v>57.410008725543804</v>
      </c>
      <c r="W10">
        <v>58.368481488741665</v>
      </c>
      <c r="X10">
        <v>1.4004815699867974</v>
      </c>
      <c r="Y10">
        <v>56.35614775982444</v>
      </c>
      <c r="Z10">
        <v>59.31517323920067</v>
      </c>
      <c r="AA10">
        <v>1.2716177344810604</v>
      </c>
      <c r="AB10">
        <v>58.545375529369956</v>
      </c>
    </row>
    <row r="11" spans="1:28" ht="12.75">
      <c r="A11">
        <v>32</v>
      </c>
      <c r="B11">
        <v>50</v>
      </c>
      <c r="C11">
        <v>50.00341279289553</v>
      </c>
      <c r="D11">
        <v>20.06164173443006</v>
      </c>
      <c r="F11">
        <v>3200</v>
      </c>
      <c r="G11">
        <v>87</v>
      </c>
      <c r="H11">
        <v>28.84001480354658</v>
      </c>
      <c r="I11">
        <v>31.530978156550496</v>
      </c>
      <c r="J11">
        <v>70.73870577688544</v>
      </c>
      <c r="K11">
        <v>44.165818397039764</v>
      </c>
      <c r="L11">
        <v>4.989290330121281</v>
      </c>
      <c r="M11">
        <v>63.25243360089213</v>
      </c>
      <c r="N11">
        <v>49.30042930084817</v>
      </c>
      <c r="O11">
        <v>3.1663217669124633</v>
      </c>
      <c r="P11">
        <v>59.04638403455252</v>
      </c>
      <c r="Q11">
        <v>53.20284710258518</v>
      </c>
      <c r="R11">
        <v>2.2696076692859752</v>
      </c>
      <c r="S11">
        <v>56.55624298739048</v>
      </c>
      <c r="T11">
        <v>55.91873827519192</v>
      </c>
      <c r="U11">
        <v>1.7714162880816897</v>
      </c>
      <c r="V11">
        <v>55.00953072432621</v>
      </c>
      <c r="W11">
        <v>57.68764755266133</v>
      </c>
      <c r="X11">
        <v>1.4950658408644277</v>
      </c>
      <c r="Y11">
        <v>53.9875279150065</v>
      </c>
      <c r="Z11">
        <v>58.81785958534482</v>
      </c>
      <c r="AA11">
        <v>1.3359578259882885</v>
      </c>
      <c r="AB11">
        <v>56.17243265422673</v>
      </c>
    </row>
    <row r="12" spans="1:28" ht="12.75">
      <c r="A12">
        <v>16</v>
      </c>
      <c r="B12">
        <v>25</v>
      </c>
      <c r="C12">
        <v>25.00189115399728</v>
      </c>
      <c r="D12">
        <v>6.96145865379064</v>
      </c>
      <c r="F12">
        <v>4000</v>
      </c>
      <c r="G12">
        <v>83</v>
      </c>
      <c r="H12">
        <v>28.84001480354658</v>
      </c>
      <c r="I12">
        <v>31.530978156550496</v>
      </c>
      <c r="J12">
        <v>68.00891196488146</v>
      </c>
      <c r="K12">
        <v>42.79789989150904</v>
      </c>
      <c r="L12">
        <v>5.751141875159136</v>
      </c>
      <c r="M12">
        <v>60.662402077254946</v>
      </c>
      <c r="N12">
        <v>47.829460804267725</v>
      </c>
      <c r="O12">
        <v>3.577370645397827</v>
      </c>
      <c r="P12">
        <v>56.546977931261516</v>
      </c>
      <c r="Q12">
        <v>52.00012721542755</v>
      </c>
      <c r="R12">
        <v>2.5078367226377782</v>
      </c>
      <c r="S12">
        <v>54.12254765175384</v>
      </c>
      <c r="T12">
        <v>55.0398937828047</v>
      </c>
      <c r="U12">
        <v>1.9152524991954958</v>
      </c>
      <c r="V12">
        <v>52.618774092982754</v>
      </c>
      <c r="W12">
        <v>57.043695359351446</v>
      </c>
      <c r="X12">
        <v>1.5875036408089993</v>
      </c>
      <c r="Y12">
        <v>51.62487924364006</v>
      </c>
      <c r="Z12">
        <v>58.34089985531913</v>
      </c>
      <c r="AA12">
        <v>1.3988370974479887</v>
      </c>
      <c r="AB12">
        <v>53.80578037917511</v>
      </c>
    </row>
    <row r="13" spans="1:28" ht="12.75">
      <c r="A13">
        <v>8</v>
      </c>
      <c r="B13">
        <v>10</v>
      </c>
      <c r="C13">
        <v>10.000715263237113</v>
      </c>
      <c r="D13">
        <v>2.0440398546532714</v>
      </c>
      <c r="F13">
        <v>4800</v>
      </c>
      <c r="G13">
        <v>79</v>
      </c>
      <c r="H13">
        <v>28.84001480354658</v>
      </c>
      <c r="I13">
        <v>31.530978156550496</v>
      </c>
      <c r="J13">
        <v>65.09779304382376</v>
      </c>
      <c r="K13">
        <v>41.830036522123386</v>
      </c>
      <c r="L13">
        <v>6.48829481110567</v>
      </c>
      <c r="M13">
        <v>57.953489860248375</v>
      </c>
      <c r="N13">
        <v>46.5735173014173</v>
      </c>
      <c r="O13">
        <v>3.97541358841583</v>
      </c>
      <c r="P13">
        <v>53.96537459198878</v>
      </c>
      <c r="Q13">
        <v>50.916085913978186</v>
      </c>
      <c r="R13">
        <v>2.737422622588829</v>
      </c>
      <c r="S13">
        <v>51.63173470396894</v>
      </c>
      <c r="T13">
        <v>54.23332528168321</v>
      </c>
      <c r="U13">
        <v>2.0529457363562664</v>
      </c>
      <c r="V13">
        <v>50.18799753395252</v>
      </c>
      <c r="W13">
        <v>56.44447233286969</v>
      </c>
      <c r="X13">
        <v>1.6759831652443762</v>
      </c>
      <c r="Y13">
        <v>49.23337135279933</v>
      </c>
      <c r="Z13">
        <v>57.89137299565452</v>
      </c>
      <c r="AA13">
        <v>1.4591199987285441</v>
      </c>
      <c r="AB13">
        <v>51.41062385829999</v>
      </c>
    </row>
    <row r="14" spans="1:28" ht="12.75">
      <c r="A14">
        <v>4</v>
      </c>
      <c r="B14">
        <v>5</v>
      </c>
      <c r="C14">
        <v>5.000337173056951</v>
      </c>
      <c r="D14">
        <v>0.8743421102381339</v>
      </c>
      <c r="F14">
        <v>5600</v>
      </c>
      <c r="G14">
        <v>75</v>
      </c>
      <c r="H14">
        <v>28.84001480354658</v>
      </c>
      <c r="I14">
        <v>31.530978156550496</v>
      </c>
      <c r="J14">
        <v>62.24838700662224</v>
      </c>
      <c r="K14">
        <v>41.11393152031066</v>
      </c>
      <c r="L14">
        <v>7.202946685732201</v>
      </c>
      <c r="M14">
        <v>55.29840962566063</v>
      </c>
      <c r="N14">
        <v>45.47774381502728</v>
      </c>
      <c r="O14">
        <v>4.365577727805491</v>
      </c>
      <c r="P14">
        <v>51.418745310942306</v>
      </c>
      <c r="Q14">
        <v>49.941257618711425</v>
      </c>
      <c r="R14">
        <v>2.9608904141755863</v>
      </c>
      <c r="S14">
        <v>49.16234387775962</v>
      </c>
      <c r="T14">
        <v>53.481327889298946</v>
      </c>
      <c r="U14">
        <v>2.1864962452951766</v>
      </c>
      <c r="V14">
        <v>47.77027359450902</v>
      </c>
      <c r="W14">
        <v>55.87891795751832</v>
      </c>
      <c r="X14">
        <v>1.7617320742956581</v>
      </c>
      <c r="Y14">
        <v>46.85012291176833</v>
      </c>
      <c r="Z14">
        <v>57.463028585528335</v>
      </c>
      <c r="AA14">
        <v>1.5175174722167566</v>
      </c>
      <c r="AB14">
        <v>49.02399995704682</v>
      </c>
    </row>
    <row r="15" spans="1:28" ht="12.75">
      <c r="A15">
        <v>2</v>
      </c>
      <c r="B15">
        <v>0</v>
      </c>
      <c r="C15">
        <v>7.993605777301127E-15</v>
      </c>
      <c r="D15">
        <v>-4.551914400963142E-15</v>
      </c>
      <c r="F15">
        <v>6400</v>
      </c>
      <c r="G15">
        <v>71</v>
      </c>
      <c r="H15">
        <v>28.84001480354658</v>
      </c>
      <c r="I15">
        <v>31.530978156550496</v>
      </c>
      <c r="J15">
        <v>59.21549651790575</v>
      </c>
      <c r="K15">
        <v>40.564051634594854</v>
      </c>
      <c r="L15">
        <v>7.8867581982059525</v>
      </c>
      <c r="M15">
        <v>52.53090401202082</v>
      </c>
      <c r="N15">
        <v>44.556707200257776</v>
      </c>
      <c r="O15">
        <v>4.741542259199057</v>
      </c>
      <c r="P15">
        <v>48.794351661152604</v>
      </c>
      <c r="Q15">
        <v>49.073775180985024</v>
      </c>
      <c r="R15">
        <v>3.1746083006716352</v>
      </c>
      <c r="S15">
        <v>46.63927464429083</v>
      </c>
      <c r="T15">
        <v>52.79064279956709</v>
      </c>
      <c r="U15">
        <v>2.3131192256881072</v>
      </c>
      <c r="V15">
        <v>45.315073700928444</v>
      </c>
      <c r="W15">
        <v>55.354129187736014</v>
      </c>
      <c r="X15">
        <v>1.8430203108866918</v>
      </c>
      <c r="Y15">
        <v>44.43980024544424</v>
      </c>
      <c r="Z15">
        <v>57.06147523913092</v>
      </c>
      <c r="AA15">
        <v>1.5729394709612685</v>
      </c>
      <c r="AB15">
        <v>46.61061541819934</v>
      </c>
    </row>
    <row r="16" spans="1:28" ht="12.75">
      <c r="A16">
        <v>1</v>
      </c>
      <c r="B16">
        <v>0</v>
      </c>
      <c r="C16">
        <v>7.993605777301127E-15</v>
      </c>
      <c r="D16">
        <v>-4.551914400963142E-15</v>
      </c>
      <c r="F16">
        <v>7200</v>
      </c>
      <c r="G16">
        <v>67</v>
      </c>
      <c r="H16">
        <v>28.84001480354658</v>
      </c>
      <c r="I16">
        <v>31.530978156550496</v>
      </c>
      <c r="J16">
        <v>56.248947785875586</v>
      </c>
      <c r="K16">
        <v>40.14201066111693</v>
      </c>
      <c r="L16">
        <v>8.540349958555773</v>
      </c>
      <c r="M16">
        <v>49.82057224885734</v>
      </c>
      <c r="N16">
        <v>43.775156241156274</v>
      </c>
      <c r="O16">
        <v>5.10632453610386</v>
      </c>
      <c r="P16">
        <v>46.20943916075386</v>
      </c>
      <c r="Q16">
        <v>48.289381069946174</v>
      </c>
      <c r="R16">
        <v>3.3811386664680008</v>
      </c>
      <c r="S16">
        <v>44.14152513247275</v>
      </c>
      <c r="T16">
        <v>52.14445544948041</v>
      </c>
      <c r="U16">
        <v>2.4349948171416025</v>
      </c>
      <c r="V16">
        <v>42.87572394310865</v>
      </c>
      <c r="W16">
        <v>54.859967457800664</v>
      </c>
      <c r="X16">
        <v>1.9211432406312396</v>
      </c>
      <c r="Y16">
        <v>42.039759124956774</v>
      </c>
      <c r="Z16">
        <v>56.68050832128062</v>
      </c>
      <c r="AA16">
        <v>1.6261514035281042</v>
      </c>
      <c r="AB16">
        <v>44.20775256978969</v>
      </c>
    </row>
    <row r="17" spans="1:28" ht="12.75">
      <c r="A17">
        <v>0.5</v>
      </c>
      <c r="B17">
        <v>0</v>
      </c>
      <c r="C17">
        <v>7.993605777301127E-15</v>
      </c>
      <c r="D17">
        <v>-4.551914400963142E-15</v>
      </c>
      <c r="F17">
        <v>8000</v>
      </c>
      <c r="G17">
        <v>63</v>
      </c>
      <c r="H17">
        <v>28.84001480354658</v>
      </c>
      <c r="I17">
        <v>31.530978156550496</v>
      </c>
      <c r="J17">
        <v>53.10774292411181</v>
      </c>
      <c r="K17">
        <v>39.81468736505599</v>
      </c>
      <c r="L17">
        <v>9.162718027871707</v>
      </c>
      <c r="M17">
        <v>47.00116054633779</v>
      </c>
      <c r="N17">
        <v>43.1202230973283</v>
      </c>
      <c r="O17">
        <v>5.456281384235831</v>
      </c>
      <c r="P17">
        <v>43.55023272037949</v>
      </c>
      <c r="Q17">
        <v>47.588820247851864</v>
      </c>
      <c r="R17">
        <v>3.5771268939410645</v>
      </c>
      <c r="S17">
        <v>41.59312729512488</v>
      </c>
      <c r="T17">
        <v>51.54969782385982</v>
      </c>
      <c r="U17">
        <v>2.549539597853478</v>
      </c>
      <c r="V17">
        <v>40.400983982227615</v>
      </c>
      <c r="W17">
        <v>54.40312510035493</v>
      </c>
      <c r="X17">
        <v>1.9943946114045341</v>
      </c>
      <c r="Y17">
        <v>39.61421215099785</v>
      </c>
      <c r="Z17">
        <v>56.32528843759792</v>
      </c>
      <c r="AA17">
        <v>1.6760951224083336</v>
      </c>
      <c r="AB17">
        <v>41.779666351640344</v>
      </c>
    </row>
    <row r="18" spans="1:28" ht="12.75">
      <c r="A18">
        <v>0.25</v>
      </c>
      <c r="B18">
        <v>0</v>
      </c>
      <c r="C18">
        <v>7.993605777301127E-15</v>
      </c>
      <c r="D18">
        <v>-4.551914400963142E-15</v>
      </c>
      <c r="F18">
        <v>8800</v>
      </c>
      <c r="G18">
        <v>59</v>
      </c>
      <c r="H18">
        <v>28.84001480354658</v>
      </c>
      <c r="I18">
        <v>31.530978156550496</v>
      </c>
      <c r="J18">
        <v>50.03961259036811</v>
      </c>
      <c r="K18">
        <v>39.545904817544844</v>
      </c>
      <c r="L18">
        <v>9.749989727823698</v>
      </c>
      <c r="M18">
        <v>44.241066452798734</v>
      </c>
      <c r="N18">
        <v>42.57350415918361</v>
      </c>
      <c r="O18">
        <v>5.79195722242794</v>
      </c>
      <c r="P18">
        <v>40.934025479535315</v>
      </c>
      <c r="Q18">
        <v>46.9552813820546</v>
      </c>
      <c r="R18">
        <v>3.7646960722052705</v>
      </c>
      <c r="S18">
        <v>39.07350551414936</v>
      </c>
      <c r="T18">
        <v>50.99908673796814</v>
      </c>
      <c r="U18">
        <v>2.658930769077666</v>
      </c>
      <c r="V18">
        <v>37.94451006482495</v>
      </c>
      <c r="W18">
        <v>53.97393789927997</v>
      </c>
      <c r="X18">
        <v>2.064154060436596</v>
      </c>
      <c r="Y18">
        <v>37.2007645181038</v>
      </c>
      <c r="Z18">
        <v>55.989682821971634</v>
      </c>
      <c r="AA18">
        <v>1.723577507153078</v>
      </c>
      <c r="AB18">
        <v>39.36389700876176</v>
      </c>
    </row>
    <row r="19" spans="1:28" ht="12.75">
      <c r="A19">
        <v>0.125</v>
      </c>
      <c r="B19">
        <v>0</v>
      </c>
      <c r="C19">
        <v>7.993605777301127E-15</v>
      </c>
      <c r="D19">
        <v>-4.551914400963142E-15</v>
      </c>
      <c r="F19">
        <v>9600</v>
      </c>
      <c r="G19">
        <v>55</v>
      </c>
      <c r="H19">
        <v>28.84001480354658</v>
      </c>
      <c r="I19">
        <v>31.530978156550496</v>
      </c>
      <c r="J19">
        <v>46.80223279443844</v>
      </c>
      <c r="K19">
        <v>39.31400606748394</v>
      </c>
      <c r="L19">
        <v>10.300210952789989</v>
      </c>
      <c r="M19">
        <v>41.37167315400683</v>
      </c>
      <c r="N19">
        <v>42.124122433496005</v>
      </c>
      <c r="O19">
        <v>6.108957326595077</v>
      </c>
      <c r="P19">
        <v>38.24607028635372</v>
      </c>
      <c r="Q19">
        <v>46.38873162712419</v>
      </c>
      <c r="R19">
        <v>3.9409035783835304</v>
      </c>
      <c r="S19">
        <v>36.50551094287775</v>
      </c>
      <c r="T19">
        <v>50.50105738659671</v>
      </c>
      <c r="U19">
        <v>2.760546630596771</v>
      </c>
      <c r="V19">
        <v>35.4544446186347</v>
      </c>
      <c r="W19">
        <v>53.57936488831268</v>
      </c>
      <c r="X19">
        <v>2.1287302353880126</v>
      </c>
      <c r="Y19">
        <v>34.763231418241645</v>
      </c>
      <c r="Z19">
        <v>55.67853697932173</v>
      </c>
      <c r="AA19">
        <v>1.7675777352992386</v>
      </c>
      <c r="AB19">
        <v>36.9243018572276</v>
      </c>
    </row>
    <row r="20" spans="6:28" ht="12.75">
      <c r="F20">
        <v>10400</v>
      </c>
      <c r="G20">
        <v>51</v>
      </c>
      <c r="H20">
        <v>28.84001480354658</v>
      </c>
      <c r="I20">
        <v>31.530978156550496</v>
      </c>
      <c r="J20">
        <v>43.645411068483654</v>
      </c>
      <c r="K20">
        <v>39.11147146216381</v>
      </c>
      <c r="L20">
        <v>10.813883750690286</v>
      </c>
      <c r="M20">
        <v>38.56180353240388</v>
      </c>
      <c r="N20">
        <v>41.75387215703458</v>
      </c>
      <c r="O20">
        <v>6.407955754440514</v>
      </c>
      <c r="P20">
        <v>35.60427604316974</v>
      </c>
      <c r="Q20">
        <v>45.874799955177664</v>
      </c>
      <c r="R20">
        <v>4.10786790093566</v>
      </c>
      <c r="S20">
        <v>33.96881632298617</v>
      </c>
      <c r="T20">
        <v>50.043307634120325</v>
      </c>
      <c r="U20">
        <v>2.8565103106698193</v>
      </c>
      <c r="V20">
        <v>32.984728266829855</v>
      </c>
      <c r="W20">
        <v>53.210225287360515</v>
      </c>
      <c r="X20">
        <v>2.1895167854895754</v>
      </c>
      <c r="Y20">
        <v>32.33946476171056</v>
      </c>
      <c r="Z20">
        <v>55.38602968111759</v>
      </c>
      <c r="AA20">
        <v>1.8089333796058675</v>
      </c>
      <c r="AB20">
        <v>34.49866958900378</v>
      </c>
    </row>
    <row r="21" spans="6:28" ht="12.75">
      <c r="F21">
        <v>11200</v>
      </c>
      <c r="G21">
        <v>47</v>
      </c>
      <c r="H21">
        <v>28.84001480354658</v>
      </c>
      <c r="I21">
        <v>31.530978156550496</v>
      </c>
      <c r="J21">
        <v>40.32720706793741</v>
      </c>
      <c r="K21">
        <v>38.935417123458656</v>
      </c>
      <c r="L21">
        <v>11.2875645776133</v>
      </c>
      <c r="M21">
        <v>35.64298855447244</v>
      </c>
      <c r="N21">
        <v>41.44686607559065</v>
      </c>
      <c r="O21">
        <v>6.684025741846209</v>
      </c>
      <c r="P21">
        <v>32.893367114031854</v>
      </c>
      <c r="Q21">
        <v>45.4160243935504</v>
      </c>
      <c r="R21">
        <v>4.262887448441993</v>
      </c>
      <c r="S21">
        <v>31.385535555048396</v>
      </c>
      <c r="T21">
        <v>49.631664295220254</v>
      </c>
      <c r="U21">
        <v>2.9442571222000438</v>
      </c>
      <c r="V21">
        <v>30.483005049826833</v>
      </c>
      <c r="W21">
        <v>52.87281976774327</v>
      </c>
      <c r="X21">
        <v>2.244853732113856</v>
      </c>
      <c r="Y21">
        <v>29.892886976151765</v>
      </c>
      <c r="Z21">
        <v>55.1168264064725</v>
      </c>
      <c r="AA21">
        <v>1.8466317932922862</v>
      </c>
      <c r="AB21">
        <v>32.050467518915966</v>
      </c>
    </row>
    <row r="22" spans="6:28" ht="12.75">
      <c r="F22">
        <v>12000</v>
      </c>
      <c r="G22">
        <v>43</v>
      </c>
      <c r="H22">
        <v>28.84001480354658</v>
      </c>
      <c r="I22">
        <v>31.530978156550496</v>
      </c>
      <c r="J22">
        <v>37.09739850398335</v>
      </c>
      <c r="K22">
        <v>38.78124585637899</v>
      </c>
      <c r="L22">
        <v>11.724052102893248</v>
      </c>
      <c r="M22">
        <v>32.78654755634234</v>
      </c>
      <c r="N22">
        <v>41.184967766447784</v>
      </c>
      <c r="O22">
        <v>6.9402820400324226</v>
      </c>
      <c r="P22">
        <v>30.231341440389077</v>
      </c>
      <c r="Q22">
        <v>45.006374786090404</v>
      </c>
      <c r="R22">
        <v>4.407822426533011</v>
      </c>
      <c r="S22">
        <v>28.835840950138678</v>
      </c>
      <c r="T22">
        <v>49.25485088927769</v>
      </c>
      <c r="U22">
        <v>3.02591585037656</v>
      </c>
      <c r="V22">
        <v>28.00363344891413</v>
      </c>
      <c r="W22">
        <v>52.55835119203408</v>
      </c>
      <c r="X22">
        <v>2.2962579918427815</v>
      </c>
      <c r="Y22">
        <v>27.461616659197873</v>
      </c>
      <c r="Z22">
        <v>54.86520439579829</v>
      </c>
      <c r="AA22">
        <v>1.881555176577916</v>
      </c>
      <c r="AB22">
        <v>29.617755267515452</v>
      </c>
    </row>
    <row r="23" spans="6:28" ht="12.75">
      <c r="F23">
        <v>12800</v>
      </c>
      <c r="G23">
        <v>39</v>
      </c>
      <c r="H23">
        <v>28.84001480354658</v>
      </c>
      <c r="I23">
        <v>31.530978156550496</v>
      </c>
      <c r="J23">
        <v>33.713205382950626</v>
      </c>
      <c r="K23">
        <v>38.64842591762536</v>
      </c>
      <c r="L23">
        <v>12.117335093601215</v>
      </c>
      <c r="M23">
        <v>29.824381429244085</v>
      </c>
      <c r="N23">
        <v>40.965928640427244</v>
      </c>
      <c r="O23">
        <v>7.1710582971531105</v>
      </c>
      <c r="P23">
        <v>27.50192835834673</v>
      </c>
      <c r="Q23">
        <v>44.649623850844584</v>
      </c>
      <c r="R23">
        <v>4.5394646606185685</v>
      </c>
      <c r="S23">
        <v>26.24121497700861</v>
      </c>
      <c r="T23">
        <v>48.918523229114776</v>
      </c>
      <c r="U23">
        <v>3.0990284238663346</v>
      </c>
      <c r="V23">
        <v>25.493732048382725</v>
      </c>
      <c r="W23">
        <v>52.27337446500009</v>
      </c>
      <c r="X23">
        <v>2.342026435531967</v>
      </c>
      <c r="Y23">
        <v>25.008712073837646</v>
      </c>
      <c r="Z23">
        <v>54.63574144864759</v>
      </c>
      <c r="AA23">
        <v>1.9126944559617303</v>
      </c>
      <c r="AB23">
        <v>27.163637944419186</v>
      </c>
    </row>
    <row r="24" spans="6:28" ht="12.75">
      <c r="F24">
        <v>13600</v>
      </c>
      <c r="G24">
        <v>35</v>
      </c>
      <c r="H24">
        <v>28.84001480354658</v>
      </c>
      <c r="I24">
        <v>31.530978156550496</v>
      </c>
      <c r="J24">
        <v>30.42489425404189</v>
      </c>
      <c r="K24">
        <v>38.532548649564255</v>
      </c>
      <c r="L24">
        <v>12.473434155988011</v>
      </c>
      <c r="M24">
        <v>26.92886105151796</v>
      </c>
      <c r="N24">
        <v>40.77940940386508</v>
      </c>
      <c r="O24">
        <v>7.381032010894355</v>
      </c>
      <c r="P24">
        <v>24.82339767784075</v>
      </c>
      <c r="Q24">
        <v>44.33502141160435</v>
      </c>
      <c r="R24">
        <v>4.659812778008219</v>
      </c>
      <c r="S24">
        <v>23.682319875338592</v>
      </c>
      <c r="T24">
        <v>48.61270417121732</v>
      </c>
      <c r="U24">
        <v>3.165694438882275</v>
      </c>
      <c r="V24">
        <v>23.008066836079582</v>
      </c>
      <c r="W24">
        <v>52.009427851437394</v>
      </c>
      <c r="X24">
        <v>2.383760456979708</v>
      </c>
      <c r="Y24">
        <v>22.57257232345737</v>
      </c>
      <c r="Z24">
        <v>54.422839346754536</v>
      </c>
      <c r="AA24">
        <v>1.940970377644842</v>
      </c>
      <c r="AB24">
        <v>24.72645766881695</v>
      </c>
    </row>
    <row r="25" spans="6:28" ht="12.75">
      <c r="F25">
        <v>14400</v>
      </c>
      <c r="G25">
        <v>31</v>
      </c>
      <c r="H25">
        <v>28.84001480354658</v>
      </c>
      <c r="I25">
        <v>31.530978156550496</v>
      </c>
      <c r="J25">
        <v>26.98852475051014</v>
      </c>
      <c r="K25">
        <v>38.4348820055881</v>
      </c>
      <c r="L25">
        <v>12.783424806859218</v>
      </c>
      <c r="M25">
        <v>23.93111996225945</v>
      </c>
      <c r="N25">
        <v>40.62625480218879</v>
      </c>
      <c r="O25">
        <v>7.563330886891596</v>
      </c>
      <c r="P25">
        <v>22.079183299347935</v>
      </c>
      <c r="Q25">
        <v>44.06642524974396</v>
      </c>
      <c r="R25">
        <v>4.765532594423704</v>
      </c>
      <c r="S25">
        <v>21.080070433879893</v>
      </c>
      <c r="T25">
        <v>48.34296445234885</v>
      </c>
      <c r="U25">
        <v>3.223592555106294</v>
      </c>
      <c r="V25">
        <v>20.49323340525367</v>
      </c>
      <c r="W25">
        <v>51.772946892054335</v>
      </c>
      <c r="X25">
        <v>2.419751002173005</v>
      </c>
      <c r="Y25">
        <v>20.11590415135504</v>
      </c>
      <c r="Z25">
        <v>54.23102968139949</v>
      </c>
      <c r="AA25">
        <v>1.9653838331302291</v>
      </c>
      <c r="AB25">
        <v>22.268969024881844</v>
      </c>
    </row>
    <row r="26" spans="6:28" ht="12.75">
      <c r="F26">
        <v>15200</v>
      </c>
      <c r="G26">
        <v>27</v>
      </c>
      <c r="H26">
        <v>28.84001480354658</v>
      </c>
      <c r="I26">
        <v>31.530978156550496</v>
      </c>
      <c r="J26">
        <v>23.65535270239959</v>
      </c>
      <c r="K26">
        <v>38.35069742639558</v>
      </c>
      <c r="L26">
        <v>13.056115653452059</v>
      </c>
      <c r="M26">
        <v>21.00474392035273</v>
      </c>
      <c r="N26">
        <v>40.495908888274556</v>
      </c>
      <c r="O26">
        <v>7.724236957682042</v>
      </c>
      <c r="P26">
        <v>19.387945369510188</v>
      </c>
      <c r="Q26">
        <v>43.8327104719398</v>
      </c>
      <c r="R26">
        <v>4.858266266195218</v>
      </c>
      <c r="S26">
        <v>18.515586195061633</v>
      </c>
      <c r="T26">
        <v>48.10035177421767</v>
      </c>
      <c r="U26">
        <v>3.2746993648492966</v>
      </c>
      <c r="V26">
        <v>18.004430930570013</v>
      </c>
      <c r="W26">
        <v>51.55553174843267</v>
      </c>
      <c r="X26">
        <v>2.4516268114433997</v>
      </c>
      <c r="Y26">
        <v>17.67739346027624</v>
      </c>
      <c r="Z26">
        <v>54.05470809001164</v>
      </c>
      <c r="AA26">
        <v>1.9868691310092375</v>
      </c>
      <c r="AB26">
        <v>19.82980496637794</v>
      </c>
    </row>
    <row r="27" spans="6:28" ht="12.75">
      <c r="F27">
        <v>16000</v>
      </c>
      <c r="G27">
        <v>23</v>
      </c>
      <c r="H27">
        <v>28.84001480354658</v>
      </c>
      <c r="I27">
        <v>31.530978156550496</v>
      </c>
      <c r="J27">
        <v>20.180039745105372</v>
      </c>
      <c r="K27">
        <v>38.28303792755251</v>
      </c>
      <c r="L27">
        <v>13.282029815231029</v>
      </c>
      <c r="M27">
        <v>17.979949499229043</v>
      </c>
      <c r="N27">
        <v>40.396378893580916</v>
      </c>
      <c r="O27">
        <v>7.855262951807133</v>
      </c>
      <c r="P27">
        <v>16.633199152941557</v>
      </c>
      <c r="Q27">
        <v>43.63299889274713</v>
      </c>
      <c r="R27">
        <v>4.937102953741471</v>
      </c>
      <c r="S27">
        <v>15.909316176491675</v>
      </c>
      <c r="T27">
        <v>47.8906621757045</v>
      </c>
      <c r="U27">
        <v>3.317040569702463</v>
      </c>
      <c r="V27">
        <v>15.48778105687161</v>
      </c>
      <c r="W27">
        <v>51.36419664437113</v>
      </c>
      <c r="X27">
        <v>2.477811477141123</v>
      </c>
      <c r="Y27">
        <v>15.219429147844314</v>
      </c>
      <c r="Z27">
        <v>53.89867851874747</v>
      </c>
      <c r="AA27">
        <v>2.004499708914029</v>
      </c>
      <c r="AB27">
        <v>17.371395471596994</v>
      </c>
    </row>
    <row r="28" spans="6:28" ht="12.75">
      <c r="F28">
        <v>16800</v>
      </c>
      <c r="G28">
        <v>19</v>
      </c>
      <c r="H28">
        <v>28.84001480354658</v>
      </c>
      <c r="I28">
        <v>31.530978156550496</v>
      </c>
      <c r="J28">
        <v>16.814818059729685</v>
      </c>
      <c r="K28">
        <v>38.225750238833285</v>
      </c>
      <c r="L28">
        <v>13.46506208008581</v>
      </c>
      <c r="M28">
        <v>15.03208521193809</v>
      </c>
      <c r="N28">
        <v>40.31239083483685</v>
      </c>
      <c r="O28">
        <v>7.964698980470087</v>
      </c>
      <c r="P28">
        <v>13.93421280383147</v>
      </c>
      <c r="Q28">
        <v>43.46247610804828</v>
      </c>
      <c r="R28">
        <v>5.001140051498084</v>
      </c>
      <c r="S28">
        <v>13.342676945065225</v>
      </c>
      <c r="T28">
        <v>47.70454840838639</v>
      </c>
      <c r="U28">
        <v>3.351797669727647</v>
      </c>
      <c r="V28">
        <v>12.998794379709963</v>
      </c>
      <c r="W28">
        <v>51.19042530590551</v>
      </c>
      <c r="X28">
        <v>2.4995465032863065</v>
      </c>
      <c r="Y28">
        <v>12.780919752397843</v>
      </c>
      <c r="Z28">
        <v>53.756533844958724</v>
      </c>
      <c r="AA28">
        <v>2.0190416338890134</v>
      </c>
      <c r="AB28">
        <v>14.932620778401837</v>
      </c>
    </row>
    <row r="29" spans="6:28" ht="12.75">
      <c r="F29">
        <v>17600</v>
      </c>
      <c r="G29">
        <v>15</v>
      </c>
      <c r="H29">
        <v>28.84001480354658</v>
      </c>
      <c r="I29">
        <v>31.530978156550496</v>
      </c>
      <c r="J29">
        <v>13.314210343477592</v>
      </c>
      <c r="K29">
        <v>38.18629129815183</v>
      </c>
      <c r="L29">
        <v>13.61827906211835</v>
      </c>
      <c r="M29">
        <v>11.990881845603184</v>
      </c>
      <c r="N29">
        <v>40.25343407111318</v>
      </c>
      <c r="O29">
        <v>8.05371328061473</v>
      </c>
      <c r="P29">
        <v>11.174432881651033</v>
      </c>
      <c r="Q29">
        <v>43.32698436668275</v>
      </c>
      <c r="R29">
        <v>5.054458483052512</v>
      </c>
      <c r="S29">
        <v>10.73618574318376</v>
      </c>
      <c r="T29">
        <v>47.55114684810662</v>
      </c>
      <c r="U29">
        <v>3.3794323681362615</v>
      </c>
      <c r="V29">
        <v>10.483427813800683</v>
      </c>
      <c r="W29">
        <v>51.04471014856384</v>
      </c>
      <c r="X29">
        <v>2.516372904286598</v>
      </c>
      <c r="Y29">
        <v>10.324157830951506</v>
      </c>
      <c r="Z29">
        <v>53.63608630960506</v>
      </c>
      <c r="AA29">
        <v>2.0301477460505604</v>
      </c>
      <c r="AB29">
        <v>12.475744505642936</v>
      </c>
    </row>
    <row r="30" spans="6:28" ht="12.75">
      <c r="F30">
        <v>18400</v>
      </c>
      <c r="G30">
        <v>11</v>
      </c>
      <c r="H30">
        <v>28.84001480354658</v>
      </c>
      <c r="I30">
        <v>31.530978156550496</v>
      </c>
      <c r="J30">
        <v>9.926889020147168</v>
      </c>
      <c r="K30">
        <v>38.14823804139875</v>
      </c>
      <c r="L30">
        <v>13.672088888592283</v>
      </c>
      <c r="M30">
        <v>9.028776756462273</v>
      </c>
      <c r="N30">
        <v>40.20047682709822</v>
      </c>
      <c r="O30">
        <v>8.090175709343297</v>
      </c>
      <c r="P30">
        <v>8.470899872114279</v>
      </c>
      <c r="Q30">
        <v>43.21251061847976</v>
      </c>
      <c r="R30">
        <v>5.078940495761199</v>
      </c>
      <c r="S30">
        <v>8.170096916862486</v>
      </c>
      <c r="T30">
        <v>47.41207799719557</v>
      </c>
      <c r="U30">
        <v>3.3940578793939236</v>
      </c>
      <c r="V30">
        <v>7.9965379315883975</v>
      </c>
      <c r="W30">
        <v>50.90888473937649</v>
      </c>
      <c r="X30">
        <v>2.5262044404601096</v>
      </c>
      <c r="Y30">
        <v>7.88762688111272</v>
      </c>
      <c r="Z30">
        <v>53.52199983418947</v>
      </c>
      <c r="AA30">
        <v>2.036894186154627</v>
      </c>
      <c r="AB30">
        <v>10.03943474720739</v>
      </c>
    </row>
    <row r="31" spans="6:28" ht="12.75">
      <c r="F31">
        <v>19200</v>
      </c>
      <c r="G31">
        <v>7</v>
      </c>
      <c r="H31">
        <v>28.84001480354658</v>
      </c>
      <c r="I31">
        <v>31.530978156550496</v>
      </c>
      <c r="J31">
        <v>6.421845046244199</v>
      </c>
      <c r="K31">
        <v>38.14992063789486</v>
      </c>
      <c r="L31">
        <v>13.865807050584847</v>
      </c>
      <c r="M31">
        <v>5.98528764459032</v>
      </c>
      <c r="N31">
        <v>40.192029170086485</v>
      </c>
      <c r="O31">
        <v>8.192295670152461</v>
      </c>
      <c r="P31">
        <v>5.714348519867281</v>
      </c>
      <c r="Q31">
        <v>43.146010340973675</v>
      </c>
      <c r="R31">
        <v>5.1319106016005485</v>
      </c>
      <c r="S31">
        <v>5.569333809034934</v>
      </c>
      <c r="T31">
        <v>47.328192978981875</v>
      </c>
      <c r="U31">
        <v>3.417102383093952</v>
      </c>
      <c r="V31">
        <v>5.4868236965115</v>
      </c>
      <c r="W31">
        <v>50.82436803258052</v>
      </c>
      <c r="X31">
        <v>2.538154157690806</v>
      </c>
      <c r="Y31">
        <v>5.4354828203311545</v>
      </c>
      <c r="Z31">
        <v>53.44903193597148</v>
      </c>
      <c r="AA31">
        <v>2.0440100732555937</v>
      </c>
      <c r="AB31">
        <v>7.587191762391756</v>
      </c>
    </row>
    <row r="32" spans="6:28" ht="12.75">
      <c r="F32">
        <v>20000</v>
      </c>
      <c r="G32">
        <v>3</v>
      </c>
      <c r="H32">
        <v>28.84001480354658</v>
      </c>
      <c r="I32">
        <v>31.530978156550496</v>
      </c>
      <c r="J32">
        <v>3</v>
      </c>
      <c r="K32">
        <v>38.081693060989856</v>
      </c>
      <c r="L32">
        <v>13.450004888097503</v>
      </c>
      <c r="M32">
        <v>3</v>
      </c>
      <c r="N32">
        <v>40.11795994128119</v>
      </c>
      <c r="O32">
        <v>7.986238441282612</v>
      </c>
      <c r="P32">
        <v>3</v>
      </c>
      <c r="Q32">
        <v>43.04973519036543</v>
      </c>
      <c r="R32">
        <v>5.0343257414125455</v>
      </c>
      <c r="S32">
        <v>3</v>
      </c>
      <c r="T32">
        <v>47.18273850826968</v>
      </c>
      <c r="U32">
        <v>3.3801409621629226</v>
      </c>
      <c r="V32">
        <v>3</v>
      </c>
      <c r="W32">
        <v>50.67578589660107</v>
      </c>
      <c r="X32">
        <v>2.521786018811461</v>
      </c>
      <c r="Y32">
        <v>3</v>
      </c>
      <c r="Z32">
        <v>53.31987018502069</v>
      </c>
      <c r="AA32">
        <v>2.0355824233867126</v>
      </c>
      <c r="AB32">
        <v>5.153347763730452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B2:AE26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2" customWidth="1"/>
  </cols>
  <sheetData>
    <row r="2" spans="2:29" ht="17.25">
      <c r="B2" s="2" t="s">
        <v>106</v>
      </c>
      <c r="I2" s="2" t="s">
        <v>107</v>
      </c>
      <c r="P2" s="2" t="s">
        <v>107</v>
      </c>
      <c r="W2" s="2" t="s">
        <v>107</v>
      </c>
      <c r="AC2" s="2" t="s">
        <v>112</v>
      </c>
    </row>
    <row r="3" spans="2:30" ht="17.25">
      <c r="B3" s="2" t="s">
        <v>1</v>
      </c>
      <c r="C3" s="2">
        <v>6</v>
      </c>
      <c r="D3" s="2" t="s">
        <v>128</v>
      </c>
      <c r="I3" s="2">
        <v>6</v>
      </c>
      <c r="J3" s="2" t="s">
        <v>128</v>
      </c>
      <c r="P3" s="2">
        <v>6</v>
      </c>
      <c r="Q3" s="2" t="s">
        <v>142</v>
      </c>
      <c r="W3" s="2">
        <v>6</v>
      </c>
      <c r="X3" s="2" t="s">
        <v>142</v>
      </c>
      <c r="AC3" s="2">
        <v>6</v>
      </c>
      <c r="AD3" s="2" t="s">
        <v>128</v>
      </c>
    </row>
    <row r="4" spans="2:29" ht="17.25">
      <c r="B4" s="2" t="s">
        <v>154</v>
      </c>
      <c r="C4" s="2">
        <v>0.0001</v>
      </c>
      <c r="I4" s="2">
        <v>0.0001</v>
      </c>
      <c r="P4" s="2">
        <v>0.0001</v>
      </c>
      <c r="W4" s="2">
        <v>0.0001</v>
      </c>
      <c r="AC4" s="2">
        <v>1E-20</v>
      </c>
    </row>
    <row r="5" spans="2:29" ht="17.25">
      <c r="B5" s="2" t="s">
        <v>17</v>
      </c>
      <c r="C5" s="2">
        <v>0.05</v>
      </c>
      <c r="I5" s="2">
        <v>0.05</v>
      </c>
      <c r="P5" s="2">
        <v>0.05</v>
      </c>
      <c r="W5" s="2">
        <v>0.05</v>
      </c>
      <c r="AC5" s="2">
        <v>1</v>
      </c>
    </row>
    <row r="6" spans="2:29" ht="17.25">
      <c r="B6" s="2" t="s">
        <v>63</v>
      </c>
      <c r="C6" s="2">
        <v>3</v>
      </c>
      <c r="I6" s="2">
        <v>3</v>
      </c>
      <c r="P6" s="2">
        <v>3</v>
      </c>
      <c r="W6" s="2">
        <v>3</v>
      </c>
      <c r="AC6" s="2">
        <v>0</v>
      </c>
    </row>
    <row r="7" spans="2:29" ht="17.25">
      <c r="B7" s="2" t="s">
        <v>49</v>
      </c>
      <c r="C7" s="2">
        <v>0.0001</v>
      </c>
      <c r="I7" s="2">
        <v>0.005</v>
      </c>
      <c r="P7" s="2">
        <v>0.005</v>
      </c>
      <c r="W7" s="2">
        <v>0.005</v>
      </c>
      <c r="AC7" s="2">
        <v>0.005</v>
      </c>
    </row>
    <row r="8" spans="2:29" ht="17.25">
      <c r="B8" s="2" t="s">
        <v>65</v>
      </c>
      <c r="C8" s="2">
        <v>20000</v>
      </c>
      <c r="I8" s="2">
        <v>20000</v>
      </c>
      <c r="P8" s="2">
        <v>20000</v>
      </c>
      <c r="W8" s="2">
        <v>20000</v>
      </c>
      <c r="AC8" s="2">
        <v>50000</v>
      </c>
    </row>
    <row r="9" spans="2:29" ht="17.25">
      <c r="B9" s="2" t="s">
        <v>4</v>
      </c>
      <c r="C9" s="2">
        <v>73.05</v>
      </c>
      <c r="I9" s="2">
        <v>7.305</v>
      </c>
      <c r="P9" s="2">
        <v>7.305</v>
      </c>
      <c r="W9" s="2">
        <v>7.305</v>
      </c>
      <c r="AC9" s="2">
        <v>5</v>
      </c>
    </row>
    <row r="10" spans="2:29" ht="17.25">
      <c r="B10" s="2" t="s">
        <v>66</v>
      </c>
      <c r="C10" s="2">
        <v>25</v>
      </c>
      <c r="I10" s="2">
        <v>25</v>
      </c>
      <c r="P10" s="2">
        <v>25</v>
      </c>
      <c r="W10" s="2">
        <v>25</v>
      </c>
      <c r="AC10" s="2">
        <v>10</v>
      </c>
    </row>
    <row r="11" spans="2:29" ht="17.25">
      <c r="B11" s="2" t="s">
        <v>67</v>
      </c>
      <c r="C11" s="2">
        <v>50</v>
      </c>
      <c r="D11" s="2">
        <v>500</v>
      </c>
      <c r="E11" s="2">
        <v>5000</v>
      </c>
      <c r="I11" s="2">
        <v>2000</v>
      </c>
      <c r="P11" s="2">
        <v>2000</v>
      </c>
      <c r="W11" s="2">
        <v>2000</v>
      </c>
      <c r="AC11" s="2">
        <v>1000</v>
      </c>
    </row>
    <row r="12" spans="2:29" ht="17.25">
      <c r="B12" s="2" t="s">
        <v>68</v>
      </c>
      <c r="C12" s="2">
        <v>6</v>
      </c>
      <c r="I12" s="2">
        <v>6</v>
      </c>
      <c r="P12" s="2">
        <v>6</v>
      </c>
      <c r="W12" s="2">
        <v>6</v>
      </c>
      <c r="AC12" s="2">
        <v>6</v>
      </c>
    </row>
    <row r="13" spans="3:24" ht="17.25">
      <c r="C13" s="2">
        <v>60</v>
      </c>
      <c r="D13" s="2">
        <v>600</v>
      </c>
      <c r="E13" s="2">
        <v>6000</v>
      </c>
      <c r="F13" s="2" t="s">
        <v>127</v>
      </c>
      <c r="I13" s="2">
        <v>240</v>
      </c>
      <c r="J13" s="2" t="s">
        <v>127</v>
      </c>
      <c r="P13" s="2">
        <v>240</v>
      </c>
      <c r="Q13" s="2" t="s">
        <v>127</v>
      </c>
      <c r="W13" s="2">
        <v>240</v>
      </c>
      <c r="X13" s="2" t="s">
        <v>127</v>
      </c>
    </row>
    <row r="14" spans="2:31" ht="17.25">
      <c r="B14" s="2" t="s">
        <v>45</v>
      </c>
      <c r="C14" s="2" t="s">
        <v>169</v>
      </c>
      <c r="D14" s="2" t="s">
        <v>46</v>
      </c>
      <c r="E14" s="2" t="s">
        <v>92</v>
      </c>
      <c r="H14" s="2" t="s">
        <v>45</v>
      </c>
      <c r="I14" s="2" t="s">
        <v>169</v>
      </c>
      <c r="J14" s="2" t="s">
        <v>46</v>
      </c>
      <c r="K14" s="2" t="s">
        <v>92</v>
      </c>
      <c r="O14" s="2" t="s">
        <v>45</v>
      </c>
      <c r="P14" s="2" t="s">
        <v>169</v>
      </c>
      <c r="Q14" s="2" t="s">
        <v>46</v>
      </c>
      <c r="R14" s="2" t="s">
        <v>92</v>
      </c>
      <c r="V14" s="2" t="s">
        <v>45</v>
      </c>
      <c r="W14" s="2" t="s">
        <v>169</v>
      </c>
      <c r="X14" s="2" t="s">
        <v>46</v>
      </c>
      <c r="Y14" s="2" t="s">
        <v>92</v>
      </c>
      <c r="AB14" s="2" t="s">
        <v>45</v>
      </c>
      <c r="AC14" s="2" t="s">
        <v>169</v>
      </c>
      <c r="AD14" s="2" t="s">
        <v>46</v>
      </c>
      <c r="AE14" s="2" t="s">
        <v>92</v>
      </c>
    </row>
    <row r="15" spans="2:31" ht="17.25">
      <c r="B15" s="2">
        <v>256</v>
      </c>
      <c r="C15" s="2">
        <v>100</v>
      </c>
      <c r="D15" s="2">
        <v>100</v>
      </c>
      <c r="E15" s="2">
        <v>100</v>
      </c>
      <c r="H15" s="2">
        <v>256</v>
      </c>
      <c r="I15" s="2">
        <v>100</v>
      </c>
      <c r="J15" s="2">
        <v>100</v>
      </c>
      <c r="K15" s="2">
        <v>100</v>
      </c>
      <c r="O15" s="2">
        <v>256</v>
      </c>
      <c r="P15" s="2">
        <v>100</v>
      </c>
      <c r="Q15" s="2">
        <v>100</v>
      </c>
      <c r="R15" s="2">
        <v>100</v>
      </c>
      <c r="V15" s="2">
        <v>256</v>
      </c>
      <c r="W15" s="2">
        <v>100</v>
      </c>
      <c r="X15" s="2">
        <v>100</v>
      </c>
      <c r="Y15" s="2">
        <v>100</v>
      </c>
      <c r="AB15" s="2">
        <v>256</v>
      </c>
      <c r="AC15" s="2">
        <v>100</v>
      </c>
      <c r="AD15" s="2">
        <v>100</v>
      </c>
      <c r="AE15" s="2">
        <v>100</v>
      </c>
    </row>
    <row r="16" spans="2:31" ht="17.25">
      <c r="B16" s="2">
        <v>128</v>
      </c>
      <c r="C16" s="2">
        <v>95</v>
      </c>
      <c r="D16" s="2">
        <v>95</v>
      </c>
      <c r="E16" s="2">
        <v>95</v>
      </c>
      <c r="H16" s="2">
        <v>128</v>
      </c>
      <c r="I16" s="2">
        <v>95</v>
      </c>
      <c r="J16" s="2">
        <v>95</v>
      </c>
      <c r="K16" s="2">
        <v>95</v>
      </c>
      <c r="O16" s="2">
        <v>128</v>
      </c>
      <c r="P16" s="2">
        <v>95</v>
      </c>
      <c r="Q16" s="2">
        <v>95</v>
      </c>
      <c r="R16" s="2">
        <v>95</v>
      </c>
      <c r="V16" s="2">
        <v>128</v>
      </c>
      <c r="W16" s="2">
        <v>96.25</v>
      </c>
      <c r="X16" s="2">
        <v>96.25</v>
      </c>
      <c r="Y16" s="2">
        <v>96.25</v>
      </c>
      <c r="AB16" s="2">
        <v>128</v>
      </c>
      <c r="AC16" s="2">
        <v>95</v>
      </c>
      <c r="AD16" s="2">
        <v>95</v>
      </c>
      <c r="AE16" s="2">
        <v>95</v>
      </c>
    </row>
    <row r="17" spans="2:31" ht="17.25">
      <c r="B17" s="2">
        <v>64</v>
      </c>
      <c r="C17" s="2">
        <v>80</v>
      </c>
      <c r="D17" s="2">
        <v>80</v>
      </c>
      <c r="E17" s="2">
        <v>80</v>
      </c>
      <c r="H17" s="2">
        <v>64</v>
      </c>
      <c r="I17" s="2">
        <v>80</v>
      </c>
      <c r="J17" s="2">
        <v>80</v>
      </c>
      <c r="K17" s="2">
        <v>80</v>
      </c>
      <c r="O17" s="2">
        <v>64</v>
      </c>
      <c r="P17" s="2">
        <v>80</v>
      </c>
      <c r="Q17" s="2">
        <v>80</v>
      </c>
      <c r="R17" s="2">
        <v>80</v>
      </c>
      <c r="V17" s="2">
        <v>64</v>
      </c>
      <c r="W17" s="2">
        <v>85</v>
      </c>
      <c r="X17" s="2">
        <v>85</v>
      </c>
      <c r="Y17" s="2">
        <v>85</v>
      </c>
      <c r="AB17" s="2">
        <v>64</v>
      </c>
      <c r="AC17" s="2">
        <v>80</v>
      </c>
      <c r="AD17" s="2">
        <v>80</v>
      </c>
      <c r="AE17" s="2">
        <v>80</v>
      </c>
    </row>
    <row r="18" spans="2:31" ht="17.25">
      <c r="B18" s="2">
        <v>32</v>
      </c>
      <c r="C18" s="2">
        <v>50</v>
      </c>
      <c r="D18" s="2">
        <v>50</v>
      </c>
      <c r="E18" s="2">
        <v>50</v>
      </c>
      <c r="H18" s="2">
        <v>32</v>
      </c>
      <c r="I18" s="2">
        <v>50</v>
      </c>
      <c r="J18" s="2">
        <v>50</v>
      </c>
      <c r="K18" s="2">
        <v>50</v>
      </c>
      <c r="O18" s="2">
        <v>32</v>
      </c>
      <c r="P18" s="2">
        <v>50</v>
      </c>
      <c r="Q18" s="2">
        <v>50</v>
      </c>
      <c r="R18" s="2">
        <v>50</v>
      </c>
      <c r="V18" s="2">
        <v>32</v>
      </c>
      <c r="W18" s="2">
        <v>62.5</v>
      </c>
      <c r="X18" s="2">
        <v>62.5</v>
      </c>
      <c r="Y18" s="2">
        <v>62.5</v>
      </c>
      <c r="AB18" s="2">
        <v>32</v>
      </c>
      <c r="AC18" s="2">
        <v>50</v>
      </c>
      <c r="AD18" s="2">
        <v>50</v>
      </c>
      <c r="AE18" s="2">
        <v>50</v>
      </c>
    </row>
    <row r="19" spans="2:31" ht="17.25">
      <c r="B19" s="2">
        <v>16</v>
      </c>
      <c r="C19" s="2">
        <v>25</v>
      </c>
      <c r="D19" s="2">
        <v>25</v>
      </c>
      <c r="E19" s="2">
        <v>25</v>
      </c>
      <c r="H19" s="2">
        <v>16</v>
      </c>
      <c r="I19" s="2">
        <v>25</v>
      </c>
      <c r="J19" s="2">
        <v>25</v>
      </c>
      <c r="K19" s="2">
        <v>25</v>
      </c>
      <c r="O19" s="2">
        <v>16</v>
      </c>
      <c r="P19" s="2">
        <v>25</v>
      </c>
      <c r="Q19" s="2">
        <v>25</v>
      </c>
      <c r="R19" s="2">
        <v>25</v>
      </c>
      <c r="V19" s="2">
        <v>16</v>
      </c>
      <c r="W19" s="2">
        <v>43.75</v>
      </c>
      <c r="X19" s="2">
        <v>43.75</v>
      </c>
      <c r="Y19" s="2">
        <v>43.75</v>
      </c>
      <c r="AB19" s="2">
        <v>16</v>
      </c>
      <c r="AC19" s="2">
        <v>25</v>
      </c>
      <c r="AD19" s="2">
        <v>25</v>
      </c>
      <c r="AE19" s="2">
        <v>25</v>
      </c>
    </row>
    <row r="20" spans="2:31" ht="17.25">
      <c r="B20" s="2">
        <v>8</v>
      </c>
      <c r="C20" s="2">
        <v>10</v>
      </c>
      <c r="D20" s="2">
        <v>10</v>
      </c>
      <c r="E20" s="2">
        <v>10</v>
      </c>
      <c r="H20" s="2">
        <v>8</v>
      </c>
      <c r="I20" s="2">
        <v>10</v>
      </c>
      <c r="J20" s="2">
        <v>10</v>
      </c>
      <c r="K20" s="2">
        <v>10</v>
      </c>
      <c r="O20" s="2">
        <v>8</v>
      </c>
      <c r="P20" s="2">
        <v>10</v>
      </c>
      <c r="Q20" s="2">
        <v>10</v>
      </c>
      <c r="R20" s="2">
        <v>10</v>
      </c>
      <c r="V20" s="2">
        <v>8</v>
      </c>
      <c r="W20" s="2">
        <v>32.5</v>
      </c>
      <c r="X20" s="2">
        <v>32.5</v>
      </c>
      <c r="Y20" s="2">
        <v>32.5</v>
      </c>
      <c r="AB20" s="2">
        <v>8</v>
      </c>
      <c r="AC20" s="2">
        <v>10</v>
      </c>
      <c r="AD20" s="2">
        <v>10</v>
      </c>
      <c r="AE20" s="2">
        <v>10</v>
      </c>
    </row>
    <row r="21" spans="2:31" ht="17.25">
      <c r="B21" s="2">
        <v>4</v>
      </c>
      <c r="C21" s="2">
        <v>5</v>
      </c>
      <c r="D21" s="2">
        <v>5</v>
      </c>
      <c r="E21" s="2">
        <v>5</v>
      </c>
      <c r="H21" s="2">
        <v>4</v>
      </c>
      <c r="I21" s="2">
        <v>5</v>
      </c>
      <c r="J21" s="2">
        <v>5</v>
      </c>
      <c r="K21" s="2">
        <v>5</v>
      </c>
      <c r="O21" s="2">
        <v>4</v>
      </c>
      <c r="P21" s="2">
        <v>5</v>
      </c>
      <c r="Q21" s="2">
        <v>5</v>
      </c>
      <c r="R21" s="2">
        <v>5</v>
      </c>
      <c r="V21" s="2">
        <v>4</v>
      </c>
      <c r="W21" s="2">
        <v>28.75</v>
      </c>
      <c r="X21" s="2">
        <v>28.75</v>
      </c>
      <c r="Y21" s="2">
        <v>28.75</v>
      </c>
      <c r="AB21" s="2">
        <v>4</v>
      </c>
      <c r="AC21" s="2">
        <v>5</v>
      </c>
      <c r="AD21" s="2">
        <v>5</v>
      </c>
      <c r="AE21" s="2">
        <v>5</v>
      </c>
    </row>
    <row r="22" spans="2:31" ht="17.25">
      <c r="B22" s="2">
        <v>2</v>
      </c>
      <c r="C22" s="2">
        <v>0</v>
      </c>
      <c r="D22" s="2">
        <v>0</v>
      </c>
      <c r="E22" s="2">
        <v>0</v>
      </c>
      <c r="H22" s="2">
        <v>2</v>
      </c>
      <c r="I22" s="2">
        <v>0</v>
      </c>
      <c r="J22" s="2">
        <v>0</v>
      </c>
      <c r="K22" s="2">
        <v>0</v>
      </c>
      <c r="O22" s="2">
        <v>2</v>
      </c>
      <c r="P22" s="2">
        <v>0</v>
      </c>
      <c r="Q22" s="2">
        <v>0</v>
      </c>
      <c r="R22" s="2">
        <v>0</v>
      </c>
      <c r="V22" s="2">
        <v>2</v>
      </c>
      <c r="W22" s="2">
        <v>25</v>
      </c>
      <c r="X22" s="2">
        <v>25</v>
      </c>
      <c r="Y22" s="2">
        <v>25</v>
      </c>
      <c r="AB22" s="2">
        <v>2</v>
      </c>
      <c r="AC22" s="2">
        <v>0</v>
      </c>
      <c r="AD22" s="2">
        <v>0</v>
      </c>
      <c r="AE22" s="2">
        <v>0</v>
      </c>
    </row>
    <row r="23" spans="2:31" ht="17.25">
      <c r="B23" s="2">
        <v>1</v>
      </c>
      <c r="C23" s="2">
        <v>0</v>
      </c>
      <c r="D23" s="2">
        <v>0</v>
      </c>
      <c r="E23" s="2">
        <v>0</v>
      </c>
      <c r="H23" s="2">
        <v>1</v>
      </c>
      <c r="I23" s="2">
        <v>0</v>
      </c>
      <c r="J23" s="2">
        <v>0</v>
      </c>
      <c r="K23" s="2">
        <v>0</v>
      </c>
      <c r="O23" s="2">
        <v>1</v>
      </c>
      <c r="P23" s="2">
        <v>0</v>
      </c>
      <c r="Q23" s="2">
        <v>0</v>
      </c>
      <c r="R23" s="2">
        <v>0</v>
      </c>
      <c r="V23" s="2">
        <v>1</v>
      </c>
      <c r="W23" s="2">
        <v>22</v>
      </c>
      <c r="X23" s="2">
        <v>22</v>
      </c>
      <c r="Y23" s="2">
        <v>22</v>
      </c>
      <c r="AB23" s="2">
        <v>1</v>
      </c>
      <c r="AC23" s="2">
        <v>0</v>
      </c>
      <c r="AD23" s="2">
        <v>0</v>
      </c>
      <c r="AE23" s="2">
        <v>0</v>
      </c>
    </row>
    <row r="24" spans="2:31" ht="17.25">
      <c r="B24" s="2">
        <v>0.5</v>
      </c>
      <c r="C24" s="2">
        <v>0</v>
      </c>
      <c r="D24" s="2">
        <v>0</v>
      </c>
      <c r="E24" s="2">
        <v>0</v>
      </c>
      <c r="H24" s="2">
        <v>0.5</v>
      </c>
      <c r="I24" s="2">
        <v>0</v>
      </c>
      <c r="J24" s="2">
        <v>0</v>
      </c>
      <c r="K24" s="2">
        <v>0</v>
      </c>
      <c r="O24" s="2">
        <v>0.5</v>
      </c>
      <c r="P24" s="2">
        <v>0</v>
      </c>
      <c r="Q24" s="2">
        <v>0</v>
      </c>
      <c r="R24" s="2">
        <v>0</v>
      </c>
      <c r="V24" s="2">
        <v>0.5</v>
      </c>
      <c r="W24" s="2">
        <v>10</v>
      </c>
      <c r="X24" s="2">
        <v>10</v>
      </c>
      <c r="Y24" s="2">
        <v>10</v>
      </c>
      <c r="AB24" s="2">
        <v>0.5</v>
      </c>
      <c r="AC24" s="2">
        <v>0</v>
      </c>
      <c r="AD24" s="2">
        <v>0</v>
      </c>
      <c r="AE24" s="2">
        <v>0</v>
      </c>
    </row>
    <row r="25" spans="2:31" ht="17.25">
      <c r="B25" s="2">
        <v>0.25</v>
      </c>
      <c r="C25" s="2">
        <v>0</v>
      </c>
      <c r="D25" s="2">
        <v>0</v>
      </c>
      <c r="E25" s="2">
        <v>0</v>
      </c>
      <c r="H25" s="2">
        <v>0.25</v>
      </c>
      <c r="I25" s="2">
        <v>0</v>
      </c>
      <c r="J25" s="2">
        <v>0</v>
      </c>
      <c r="K25" s="2">
        <v>0</v>
      </c>
      <c r="O25" s="2">
        <v>0.25</v>
      </c>
      <c r="P25" s="2">
        <v>0</v>
      </c>
      <c r="Q25" s="2">
        <v>0</v>
      </c>
      <c r="R25" s="2">
        <v>0</v>
      </c>
      <c r="V25" s="2">
        <v>0.25</v>
      </c>
      <c r="W25" s="2">
        <v>3</v>
      </c>
      <c r="X25" s="2">
        <v>3</v>
      </c>
      <c r="Y25" s="2">
        <v>3</v>
      </c>
      <c r="AB25" s="2">
        <v>0.25</v>
      </c>
      <c r="AC25" s="2">
        <v>0</v>
      </c>
      <c r="AD25" s="2">
        <v>0</v>
      </c>
      <c r="AE25" s="2">
        <v>0</v>
      </c>
    </row>
    <row r="26" spans="2:31" ht="17.25">
      <c r="B26" s="2">
        <v>0.125</v>
      </c>
      <c r="C26" s="2">
        <v>0</v>
      </c>
      <c r="D26" s="2">
        <v>0</v>
      </c>
      <c r="E26" s="2">
        <v>0</v>
      </c>
      <c r="H26" s="2">
        <v>0.125</v>
      </c>
      <c r="I26" s="2">
        <v>0</v>
      </c>
      <c r="J26" s="2">
        <v>0</v>
      </c>
      <c r="K26" s="2">
        <v>0</v>
      </c>
      <c r="O26" s="2">
        <v>0.125</v>
      </c>
      <c r="P26" s="2">
        <v>0</v>
      </c>
      <c r="Q26" s="2">
        <v>0</v>
      </c>
      <c r="R26" s="2">
        <v>0</v>
      </c>
      <c r="V26" s="2">
        <v>0.125</v>
      </c>
      <c r="W26" s="2">
        <v>0</v>
      </c>
      <c r="X26" s="2">
        <v>0</v>
      </c>
      <c r="Y26" s="2">
        <v>0</v>
      </c>
      <c r="AB26" s="2">
        <v>0.125</v>
      </c>
      <c r="AC26" s="2">
        <v>0</v>
      </c>
      <c r="AD26" s="2">
        <v>0</v>
      </c>
      <c r="AE26" s="2"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Minnesota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Parker</dc:creator>
  <cp:keywords/>
  <dc:description/>
  <cp:lastModifiedBy>Gary Parker</cp:lastModifiedBy>
  <dcterms:created xsi:type="dcterms:W3CDTF">2001-10-18T04:55:52Z</dcterms:created>
  <dcterms:modified xsi:type="dcterms:W3CDTF">2005-06-08T18:30:55Z</dcterms:modified>
  <cp:category/>
  <cp:version/>
  <cp:contentType/>
  <cp:contentStatus/>
</cp:coreProperties>
</file>