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096" windowHeight="8832" activeTab="0"/>
  </bookViews>
  <sheets>
    <sheet name="Introduction" sheetId="1" r:id="rId1"/>
    <sheet name="Note" sheetId="2" r:id="rId2"/>
    <sheet name="FaultingCalculator" sheetId="3" r:id="rId3"/>
    <sheet name="Auxiliary Parameters" sheetId="4" r:id="rId4"/>
    <sheet name="ResultsFault" sheetId="5" r:id="rId5"/>
    <sheet name="PlotFault" sheetId="6" r:id="rId6"/>
  </sheets>
  <definedNames>
    <definedName name="alr">'Auxiliary Parameters'!$D$5</definedName>
    <definedName name="alt">'Auxiliary Parameters'!$D$6</definedName>
    <definedName name="B">#REF!</definedName>
    <definedName name="D">#REF!</definedName>
    <definedName name="ds">#REF!</definedName>
    <definedName name="dt">#REF!</definedName>
    <definedName name="fis">'Auxiliary Parameters'!$D$9</definedName>
    <definedName name="Inter">#REF!</definedName>
    <definedName name="ks">#REF!</definedName>
    <definedName name="L">'FaultingCalculator'!$D$41</definedName>
    <definedName name="lamp">#REF!</definedName>
    <definedName name="nk">'Auxiliary Parameters'!$D$4</definedName>
    <definedName name="nt">'Auxiliary Parameters'!$D$7</definedName>
    <definedName name="qbg">#REF!</definedName>
    <definedName name="Qf">#REF!</definedName>
    <definedName name="Rr">'Auxiliary Parameters'!$D$10</definedName>
    <definedName name="S">#REF!</definedName>
    <definedName name="tausc">'Auxiliary Parameters'!$D$8</definedName>
  </definedNames>
  <calcPr fullCalcOnLoad="1"/>
</workbook>
</file>

<file path=xl/sharedStrings.xml><?xml version="1.0" encoding="utf-8"?>
<sst xmlns="http://schemas.openxmlformats.org/spreadsheetml/2006/main" count="149" uniqueCount="132">
  <si>
    <t>B</t>
  </si>
  <si>
    <t>D</t>
  </si>
  <si>
    <t>m^3/s</t>
  </si>
  <si>
    <t>m</t>
  </si>
  <si>
    <t>mm</t>
  </si>
  <si>
    <t>tons/a</t>
  </si>
  <si>
    <t>S</t>
  </si>
  <si>
    <t>dt</t>
  </si>
  <si>
    <t>Calculation of ambient river conditions (before imposed change)</t>
  </si>
  <si>
    <t>Flood discharge</t>
  </si>
  <si>
    <t>Intermittency</t>
  </si>
  <si>
    <t>Channel Width</t>
  </si>
  <si>
    <t>Grain Size</t>
  </si>
  <si>
    <t>Bed Slope</t>
  </si>
  <si>
    <t>Bed Porosity</t>
  </si>
  <si>
    <t>Assumed parameters</t>
  </si>
  <si>
    <t>H</t>
  </si>
  <si>
    <t>m^2/s</t>
  </si>
  <si>
    <t>Flow depth (at flood)</t>
  </si>
  <si>
    <t>Shields number (at flood)</t>
  </si>
  <si>
    <t>Einstein number (at flood)</t>
  </si>
  <si>
    <t>Volume sediment transport rate per unit width (at flood)</t>
  </si>
  <si>
    <t>L</t>
  </si>
  <si>
    <t>length of reach</t>
  </si>
  <si>
    <t>sediment feed rate (during floods) at ghost node</t>
  </si>
  <si>
    <t>year</t>
  </si>
  <si>
    <t>spatial step</t>
  </si>
  <si>
    <t>time step</t>
  </si>
  <si>
    <t>Ntoprint</t>
  </si>
  <si>
    <t>Nprint</t>
  </si>
  <si>
    <t>Results of Program</t>
  </si>
  <si>
    <t>Parameters at ambient equilibrium</t>
  </si>
  <si>
    <t>Slope</t>
  </si>
  <si>
    <t>Depth</t>
  </si>
  <si>
    <t>Shields stress</t>
  </si>
  <si>
    <t>Sediment load</t>
  </si>
  <si>
    <t>Node</t>
  </si>
  <si>
    <t>time (yrs)</t>
  </si>
  <si>
    <t>0 yr</t>
  </si>
  <si>
    <t>eta (m)</t>
  </si>
  <si>
    <t>Intervals</t>
  </si>
  <si>
    <t>Number of printouts</t>
  </si>
  <si>
    <t>Number of time steps to printout</t>
  </si>
  <si>
    <t>Here 1 = full upwind, 0.5 = central difference</t>
  </si>
  <si>
    <t>The colored boxes:</t>
  </si>
  <si>
    <t>indicate the parameters you must specify.</t>
  </si>
  <si>
    <t>The rest are computed for you.</t>
  </si>
  <si>
    <t>Auxiliary Parameters</t>
  </si>
  <si>
    <t>R</t>
  </si>
  <si>
    <t>coefficient in Manning-Strickler resistance relation</t>
  </si>
  <si>
    <t>submerged specific gravity of sediment</t>
  </si>
  <si>
    <t>Computed parameters at ambient conditions</t>
  </si>
  <si>
    <t>q*</t>
  </si>
  <si>
    <t>(Qf)</t>
  </si>
  <si>
    <t>(B)</t>
  </si>
  <si>
    <t>(D)</t>
  </si>
  <si>
    <t>(S)</t>
  </si>
  <si>
    <t>(lamp)</t>
  </si>
  <si>
    <t>(alr)</t>
  </si>
  <si>
    <t>(tausc)</t>
  </si>
  <si>
    <t>(Inter)</t>
  </si>
  <si>
    <t>critical Shields stress</t>
  </si>
  <si>
    <t>(Rr)</t>
  </si>
  <si>
    <t>dx</t>
  </si>
  <si>
    <t>Duration of calculation</t>
  </si>
  <si>
    <t>years</t>
  </si>
  <si>
    <t>Calculation of River Bed Elevation Variation with Normal Flow Assumption</t>
  </si>
  <si>
    <t>Faulting</t>
  </si>
  <si>
    <t>Dh</t>
  </si>
  <si>
    <t>Height of faulting</t>
  </si>
  <si>
    <t>Time from beginning of calculation at which faulting occurs</t>
  </si>
  <si>
    <t>Calculation of time evolution toward ultimate state</t>
  </si>
  <si>
    <t>Sediment feed rate</t>
  </si>
  <si>
    <t>x (m)</t>
  </si>
  <si>
    <t>Roughness height</t>
  </si>
  <si>
    <t>Ambient annual sediment transport rate in tons per annum (averaged over entire year)</t>
  </si>
  <si>
    <t>Imposed annual sediment transport rate fed in from upstream (which must all be carried during floods)</t>
  </si>
  <si>
    <t>coefficient in sediment transport relation</t>
  </si>
  <si>
    <t>exponent in sediment transport relation</t>
  </si>
  <si>
    <t>It is identical to that workbook, except for one added feature.</t>
  </si>
  <si>
    <t>In the present workbook, it is possible to allow the bed to undergo a sudden vertical fault of a specified amount,</t>
  </si>
  <si>
    <t>at a specified place and time.  Faulting is realized by moving all notes downstream of the</t>
  </si>
  <si>
    <t>specified point downward by the amount of the faulting.</t>
  </si>
  <si>
    <t>This extended calculation allows for sudden vertical faulting in addition to modified sediment feed.</t>
  </si>
  <si>
    <r>
      <t>l</t>
    </r>
    <r>
      <rPr>
        <vertAlign val="subscript"/>
        <sz val="12"/>
        <rFont val="Arial"/>
        <family val="2"/>
      </rPr>
      <t>p</t>
    </r>
  </si>
  <si>
    <r>
      <t>t</t>
    </r>
    <r>
      <rPr>
        <sz val="12"/>
        <rFont val="Arial"/>
        <family val="0"/>
      </rPr>
      <t>*</t>
    </r>
  </si>
  <si>
    <r>
      <t>An upstream sediment feed rate G</t>
    </r>
    <r>
      <rPr>
        <vertAlign val="subscript"/>
        <sz val="12"/>
        <rFont val="Arial"/>
        <family val="2"/>
      </rPr>
      <t>bf</t>
    </r>
    <r>
      <rPr>
        <sz val="12"/>
        <rFont val="Arial"/>
        <family val="0"/>
      </rPr>
      <t xml:space="preserve"> that differs from the ambient rate can be specified here.</t>
    </r>
  </si>
  <si>
    <r>
      <t>For no difference from the ambient value, set G</t>
    </r>
    <r>
      <rPr>
        <vertAlign val="subscript"/>
        <sz val="12"/>
        <rFont val="Arial"/>
        <family val="2"/>
      </rPr>
      <t>bf</t>
    </r>
    <r>
      <rPr>
        <sz val="12"/>
        <rFont val="Arial"/>
        <family val="0"/>
      </rPr>
      <t xml:space="preserve"> = G</t>
    </r>
    <r>
      <rPr>
        <vertAlign val="subscript"/>
        <sz val="12"/>
        <rFont val="Arial"/>
        <family val="2"/>
      </rPr>
      <t>b</t>
    </r>
    <r>
      <rPr>
        <sz val="12"/>
        <rFont val="Arial"/>
        <family val="0"/>
      </rPr>
      <t xml:space="preserve"> (given above).</t>
    </r>
  </si>
  <si>
    <r>
      <t>Let the reach length be L.  It is assumed that the reach downstream of the point r</t>
    </r>
    <r>
      <rPr>
        <vertAlign val="subscript"/>
        <sz val="12"/>
        <rFont val="Arial"/>
        <family val="2"/>
      </rPr>
      <t>f</t>
    </r>
    <r>
      <rPr>
        <sz val="12"/>
        <rFont val="Arial"/>
        <family val="0"/>
      </rPr>
      <t xml:space="preserve">L (0 &lt;= r &lt;= L) is suddenly faulted downward by an amount </t>
    </r>
    <r>
      <rPr>
        <sz val="12"/>
        <rFont val="Symbol"/>
        <family val="1"/>
      </rPr>
      <t>Dh</t>
    </r>
    <r>
      <rPr>
        <sz val="12"/>
        <rFont val="Arial"/>
        <family val="0"/>
      </rPr>
      <t>.</t>
    </r>
  </si>
  <si>
    <r>
      <t>at time t</t>
    </r>
    <r>
      <rPr>
        <vertAlign val="subscript"/>
        <sz val="12"/>
        <rFont val="Arial"/>
        <family val="2"/>
      </rPr>
      <t>f</t>
    </r>
    <r>
      <rPr>
        <sz val="12"/>
        <rFont val="Arial"/>
        <family val="0"/>
      </rPr>
      <t xml:space="preserve">.  To have no faulting, set </t>
    </r>
    <r>
      <rPr>
        <sz val="12"/>
        <rFont val="Symbol"/>
        <family val="1"/>
      </rPr>
      <t>Dh</t>
    </r>
    <r>
      <rPr>
        <sz val="12"/>
        <rFont val="Arial"/>
        <family val="0"/>
      </rPr>
      <t xml:space="preserve"> = 0 for any value of r</t>
    </r>
  </si>
  <si>
    <r>
      <t>r</t>
    </r>
    <r>
      <rPr>
        <vertAlign val="subscript"/>
        <sz val="12"/>
        <rFont val="Arial"/>
        <family val="2"/>
      </rPr>
      <t>f</t>
    </r>
  </si>
  <si>
    <r>
      <t>Fraction of reach length such that all points downstream of x = r</t>
    </r>
    <r>
      <rPr>
        <vertAlign val="subscript"/>
        <sz val="12"/>
        <rFont val="Arial"/>
        <family val="2"/>
      </rPr>
      <t>f</t>
    </r>
    <r>
      <rPr>
        <sz val="12"/>
        <rFont val="Arial"/>
        <family val="0"/>
      </rPr>
      <t>L undergo downward faulting.</t>
    </r>
  </si>
  <si>
    <r>
      <t>t</t>
    </r>
    <r>
      <rPr>
        <vertAlign val="subscript"/>
        <sz val="12"/>
        <rFont val="Arial"/>
        <family val="2"/>
      </rPr>
      <t>f</t>
    </r>
  </si>
  <si>
    <r>
      <t>a</t>
    </r>
    <r>
      <rPr>
        <vertAlign val="subscript"/>
        <sz val="12"/>
        <rFont val="Arial"/>
        <family val="2"/>
      </rPr>
      <t>u</t>
    </r>
  </si>
  <si>
    <t>(kc)</t>
  </si>
  <si>
    <r>
      <t>I</t>
    </r>
    <r>
      <rPr>
        <vertAlign val="subscript"/>
        <sz val="12"/>
        <rFont val="Arial"/>
        <family val="2"/>
      </rPr>
      <t>f</t>
    </r>
  </si>
  <si>
    <r>
      <t>k</t>
    </r>
    <r>
      <rPr>
        <vertAlign val="subscript"/>
        <sz val="12"/>
        <rFont val="Arial"/>
        <family val="2"/>
      </rPr>
      <t>c</t>
    </r>
  </si>
  <si>
    <r>
      <t>If bedforms are absent, set k</t>
    </r>
    <r>
      <rPr>
        <vertAlign val="subscript"/>
        <sz val="12"/>
        <rFont val="Arial"/>
        <family val="2"/>
      </rPr>
      <t>c</t>
    </r>
    <r>
      <rPr>
        <sz val="12"/>
        <rFont val="Arial"/>
        <family val="0"/>
      </rPr>
      <t xml:space="preserve"> = k</t>
    </r>
    <r>
      <rPr>
        <vertAlign val="subscript"/>
        <sz val="12"/>
        <rFont val="Arial"/>
        <family val="2"/>
      </rPr>
      <t>s</t>
    </r>
    <r>
      <rPr>
        <sz val="12"/>
        <rFont val="Arial"/>
        <family val="0"/>
      </rPr>
      <t>, where k</t>
    </r>
    <r>
      <rPr>
        <vertAlign val="subscript"/>
        <sz val="12"/>
        <rFont val="Arial"/>
        <family val="2"/>
      </rPr>
      <t>s</t>
    </r>
    <r>
      <rPr>
        <sz val="12"/>
        <rFont val="Arial"/>
        <family val="0"/>
      </rPr>
      <t xml:space="preserve"> = n</t>
    </r>
    <r>
      <rPr>
        <vertAlign val="subscript"/>
        <sz val="12"/>
        <rFont val="Arial"/>
        <family val="2"/>
      </rPr>
      <t>k</t>
    </r>
    <r>
      <rPr>
        <sz val="12"/>
        <rFont val="Arial"/>
        <family val="0"/>
      </rPr>
      <t xml:space="preserve"> D and n</t>
    </r>
    <r>
      <rPr>
        <vertAlign val="subscript"/>
        <sz val="12"/>
        <rFont val="Arial"/>
        <family val="2"/>
      </rPr>
      <t>k</t>
    </r>
    <r>
      <rPr>
        <sz val="12"/>
        <rFont val="Arial"/>
        <family val="0"/>
      </rPr>
      <t xml:space="preserve"> is an order-one factor (e.g. 3).</t>
    </r>
  </si>
  <si>
    <t>(alt)</t>
  </si>
  <si>
    <t>(nt)</t>
  </si>
  <si>
    <t>(fis)</t>
  </si>
  <si>
    <r>
      <t>j</t>
    </r>
    <r>
      <rPr>
        <vertAlign val="subscript"/>
        <sz val="12"/>
        <rFont val="Arial"/>
        <family val="2"/>
      </rPr>
      <t>s</t>
    </r>
  </si>
  <si>
    <r>
      <t>a</t>
    </r>
    <r>
      <rPr>
        <vertAlign val="subscript"/>
        <sz val="12"/>
        <rFont val="Arial"/>
        <family val="2"/>
      </rPr>
      <t>r</t>
    </r>
  </si>
  <si>
    <r>
      <t>a</t>
    </r>
    <r>
      <rPr>
        <vertAlign val="subscript"/>
        <sz val="12"/>
        <rFont val="Arial"/>
        <family val="2"/>
      </rPr>
      <t>s</t>
    </r>
  </si>
  <si>
    <r>
      <t>n</t>
    </r>
    <r>
      <rPr>
        <vertAlign val="subscript"/>
        <sz val="12"/>
        <rFont val="Arial"/>
        <family val="2"/>
      </rPr>
      <t>s</t>
    </r>
  </si>
  <si>
    <r>
      <t>t</t>
    </r>
    <r>
      <rPr>
        <vertAlign val="subscript"/>
        <sz val="12"/>
        <rFont val="Arial"/>
        <family val="2"/>
      </rPr>
      <t>c</t>
    </r>
    <r>
      <rPr>
        <sz val="12"/>
        <rFont val="Arial"/>
        <family val="0"/>
      </rPr>
      <t>*</t>
    </r>
  </si>
  <si>
    <t>fraction of bed shear stress that is skin friction</t>
  </si>
  <si>
    <r>
      <t>Otherwise set k</t>
    </r>
    <r>
      <rPr>
        <vertAlign val="subscript"/>
        <sz val="12"/>
        <rFont val="Arial"/>
        <family val="2"/>
      </rPr>
      <t>c</t>
    </r>
    <r>
      <rPr>
        <sz val="12"/>
        <rFont val="Arial"/>
        <family val="0"/>
      </rPr>
      <t xml:space="preserve"> = an appropriate value including the effects of bedforms.</t>
    </r>
  </si>
  <si>
    <t>Code for the calculation is given in Module 1</t>
  </si>
  <si>
    <r>
      <t>q</t>
    </r>
    <r>
      <rPr>
        <vertAlign val="subscript"/>
        <sz val="12"/>
        <rFont val="Arial"/>
        <family val="2"/>
      </rPr>
      <t>t</t>
    </r>
  </si>
  <si>
    <r>
      <t>G</t>
    </r>
    <r>
      <rPr>
        <vertAlign val="subscript"/>
        <sz val="12"/>
        <rFont val="Arial"/>
        <family val="2"/>
      </rPr>
      <t>t</t>
    </r>
  </si>
  <si>
    <t>M</t>
  </si>
  <si>
    <r>
      <t>G</t>
    </r>
    <r>
      <rPr>
        <vertAlign val="subscript"/>
        <sz val="12"/>
        <rFont val="Arial"/>
        <family val="2"/>
      </rPr>
      <t>tf</t>
    </r>
  </si>
  <si>
    <r>
      <t>q</t>
    </r>
    <r>
      <rPr>
        <vertAlign val="subscript"/>
        <sz val="12"/>
        <rFont val="Arial"/>
        <family val="2"/>
      </rPr>
      <t>tg</t>
    </r>
  </si>
  <si>
    <t>tont/yr</t>
  </si>
  <si>
    <t>0.2 yr</t>
  </si>
  <si>
    <t>0.1 yr</t>
  </si>
  <si>
    <t>0.05 yr</t>
  </si>
  <si>
    <t>0.15 yr</t>
  </si>
  <si>
    <t>0.25 yr</t>
  </si>
  <si>
    <t>Welcome to the Excel Workbook "RTe-bookAgDegNormalFault.xls"</t>
  </si>
  <si>
    <t>This workbook is a companion to "RTe-bookAgDegNormal.xls".</t>
  </si>
  <si>
    <t>NOTE</t>
  </si>
  <si>
    <t xml:space="preserve">This workbook and software are provided for free as part of the e-book: </t>
  </si>
  <si>
    <t xml:space="preserve">1D SEDIMENT TRANSPORT MORPHODYNAMICS with applications to RIVERS AND TURBIDITY CURRENTS, </t>
  </si>
  <si>
    <t>by Gary Parker.</t>
  </si>
  <si>
    <t xml:space="preserve">Neither I nor any university in which I am in the employ accepts </t>
  </si>
  <si>
    <t>responsibility or liability for its use by third parties.</t>
  </si>
  <si>
    <r>
      <t>Q</t>
    </r>
    <r>
      <rPr>
        <vertAlign val="subscript"/>
        <sz val="12"/>
        <rFont val="Arial"/>
        <family val="2"/>
      </rPr>
      <t>f</t>
    </r>
  </si>
  <si>
    <t>For more description of the workbook and code, see "RTe-bookAgDegNormal.xls" and</t>
  </si>
  <si>
    <t>"Rte-bookAgDegNormalFormul.doc".</t>
  </si>
  <si>
    <t>Input parameters for faulting are specified in Rows 33-35.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</si>
</sst>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E+00"/>
    <numFmt numFmtId="168" formatCode="0.000"/>
  </numFmts>
  <fonts count="10">
    <font>
      <sz val="10"/>
      <name val="Arial"/>
      <family val="0"/>
    </font>
    <font>
      <sz val="14"/>
      <name val="Arial"/>
      <family val="0"/>
    </font>
    <font>
      <sz val="12"/>
      <name val="Arial"/>
      <family val="2"/>
    </font>
    <font>
      <i/>
      <sz val="12"/>
      <name val="Arial"/>
      <family val="2"/>
    </font>
    <font>
      <vertAlign val="subscript"/>
      <sz val="12"/>
      <name val="Arial"/>
      <family val="2"/>
    </font>
    <font>
      <sz val="12"/>
      <name val="Symbol"/>
      <family val="1"/>
    </font>
    <font>
      <sz val="15.25"/>
      <name val="Arial"/>
      <family val="2"/>
    </font>
    <font>
      <sz val="9.5"/>
      <name val="Arial"/>
      <family val="0"/>
    </font>
    <font>
      <b/>
      <sz val="19.25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2" borderId="1" xfId="0" applyFont="1" applyFill="1" applyBorder="1" applyAlignment="1">
      <alignment/>
    </xf>
    <xf numFmtId="0" fontId="5" fillId="0" borderId="0" xfId="0" applyFont="1" applyAlignment="1">
      <alignment/>
    </xf>
    <xf numFmtId="11" fontId="2" fillId="0" borderId="0" xfId="0" applyNumberFormat="1" applyFont="1" applyAlignment="1">
      <alignment/>
    </xf>
    <xf numFmtId="11" fontId="2" fillId="2" borderId="1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chartsheet" Target="chartsheets/sheet1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25" b="1" i="0" u="none" baseline="0">
                <a:latin typeface="Arial"/>
                <a:ea typeface="Arial"/>
                <a:cs typeface="Arial"/>
              </a:rPr>
              <a:t>Bed evolution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ResultsFault!$D$12</c:f>
              <c:strCache>
                <c:ptCount val="1"/>
                <c:pt idx="0">
                  <c:v>0 yr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ResultsFault!$C$13:$C$73</c:f>
              <c:numCache>
                <c:ptCount val="61"/>
                <c:pt idx="0">
                  <c:v>0</c:v>
                </c:pt>
                <c:pt idx="1">
                  <c:v>166.66666666666666</c:v>
                </c:pt>
                <c:pt idx="2">
                  <c:v>333.3333333333333</c:v>
                </c:pt>
                <c:pt idx="3">
                  <c:v>500</c:v>
                </c:pt>
                <c:pt idx="4">
                  <c:v>666.6666666666666</c:v>
                </c:pt>
                <c:pt idx="5">
                  <c:v>833.3333333333333</c:v>
                </c:pt>
                <c:pt idx="6">
                  <c:v>1000</c:v>
                </c:pt>
                <c:pt idx="7">
                  <c:v>1166.6666666666665</c:v>
                </c:pt>
                <c:pt idx="8">
                  <c:v>1333.3333333333333</c:v>
                </c:pt>
                <c:pt idx="9">
                  <c:v>1500</c:v>
                </c:pt>
                <c:pt idx="10">
                  <c:v>1666.6666666666665</c:v>
                </c:pt>
                <c:pt idx="11">
                  <c:v>1833.3333333333333</c:v>
                </c:pt>
                <c:pt idx="12">
                  <c:v>2000</c:v>
                </c:pt>
                <c:pt idx="13">
                  <c:v>2166.6666666666665</c:v>
                </c:pt>
                <c:pt idx="14">
                  <c:v>2333.333333333333</c:v>
                </c:pt>
                <c:pt idx="15">
                  <c:v>2500</c:v>
                </c:pt>
                <c:pt idx="16">
                  <c:v>2666.6666666666665</c:v>
                </c:pt>
                <c:pt idx="17">
                  <c:v>2833.333333333333</c:v>
                </c:pt>
                <c:pt idx="18">
                  <c:v>3000</c:v>
                </c:pt>
                <c:pt idx="19">
                  <c:v>3166.6666666666665</c:v>
                </c:pt>
                <c:pt idx="20">
                  <c:v>3333.333333333333</c:v>
                </c:pt>
                <c:pt idx="21">
                  <c:v>3500</c:v>
                </c:pt>
                <c:pt idx="22">
                  <c:v>3666.6666666666665</c:v>
                </c:pt>
                <c:pt idx="23">
                  <c:v>3833.333333333333</c:v>
                </c:pt>
                <c:pt idx="24">
                  <c:v>4000</c:v>
                </c:pt>
                <c:pt idx="25">
                  <c:v>4166.666666666666</c:v>
                </c:pt>
                <c:pt idx="26">
                  <c:v>4333.333333333333</c:v>
                </c:pt>
                <c:pt idx="27">
                  <c:v>4500</c:v>
                </c:pt>
                <c:pt idx="28">
                  <c:v>4666.666666666666</c:v>
                </c:pt>
                <c:pt idx="29">
                  <c:v>4833.333333333333</c:v>
                </c:pt>
                <c:pt idx="30">
                  <c:v>5000</c:v>
                </c:pt>
                <c:pt idx="31">
                  <c:v>5166.666666666666</c:v>
                </c:pt>
                <c:pt idx="32">
                  <c:v>5333.333333333333</c:v>
                </c:pt>
                <c:pt idx="33">
                  <c:v>5500</c:v>
                </c:pt>
                <c:pt idx="34">
                  <c:v>5666.666666666666</c:v>
                </c:pt>
                <c:pt idx="35">
                  <c:v>5833.333333333333</c:v>
                </c:pt>
                <c:pt idx="36">
                  <c:v>6000</c:v>
                </c:pt>
                <c:pt idx="37">
                  <c:v>6166.666666666666</c:v>
                </c:pt>
                <c:pt idx="38">
                  <c:v>6333.333333333333</c:v>
                </c:pt>
                <c:pt idx="39">
                  <c:v>6500</c:v>
                </c:pt>
                <c:pt idx="40">
                  <c:v>6666.666666666666</c:v>
                </c:pt>
                <c:pt idx="41">
                  <c:v>6833.333333333333</c:v>
                </c:pt>
                <c:pt idx="42">
                  <c:v>7000</c:v>
                </c:pt>
                <c:pt idx="43">
                  <c:v>7166.666666666666</c:v>
                </c:pt>
                <c:pt idx="44">
                  <c:v>7333.333333333333</c:v>
                </c:pt>
                <c:pt idx="45">
                  <c:v>7500</c:v>
                </c:pt>
                <c:pt idx="46">
                  <c:v>7666.666666666666</c:v>
                </c:pt>
                <c:pt idx="47">
                  <c:v>7833.333333333333</c:v>
                </c:pt>
                <c:pt idx="48">
                  <c:v>8000</c:v>
                </c:pt>
                <c:pt idx="49">
                  <c:v>8166.666666666666</c:v>
                </c:pt>
                <c:pt idx="50">
                  <c:v>8333.333333333332</c:v>
                </c:pt>
                <c:pt idx="51">
                  <c:v>8500</c:v>
                </c:pt>
                <c:pt idx="52">
                  <c:v>8666.666666666666</c:v>
                </c:pt>
                <c:pt idx="53">
                  <c:v>8833.333333333332</c:v>
                </c:pt>
                <c:pt idx="54">
                  <c:v>9000</c:v>
                </c:pt>
                <c:pt idx="55">
                  <c:v>9166.666666666666</c:v>
                </c:pt>
                <c:pt idx="56">
                  <c:v>9333.333333333332</c:v>
                </c:pt>
                <c:pt idx="57">
                  <c:v>9500</c:v>
                </c:pt>
                <c:pt idx="58">
                  <c:v>9666.666666666666</c:v>
                </c:pt>
                <c:pt idx="59">
                  <c:v>9833.333333333332</c:v>
                </c:pt>
                <c:pt idx="60">
                  <c:v>10000</c:v>
                </c:pt>
              </c:numCache>
            </c:numRef>
          </c:xVal>
          <c:yVal>
            <c:numRef>
              <c:f>ResultsFault!$D$13:$D$73</c:f>
              <c:numCache>
                <c:ptCount val="61"/>
                <c:pt idx="0">
                  <c:v>10</c:v>
                </c:pt>
                <c:pt idx="1">
                  <c:v>9.833333333333334</c:v>
                </c:pt>
                <c:pt idx="2">
                  <c:v>9.666666666666666</c:v>
                </c:pt>
                <c:pt idx="3">
                  <c:v>9.5</c:v>
                </c:pt>
                <c:pt idx="4">
                  <c:v>9.333333333333334</c:v>
                </c:pt>
                <c:pt idx="5">
                  <c:v>9.166666666666666</c:v>
                </c:pt>
                <c:pt idx="6">
                  <c:v>9</c:v>
                </c:pt>
                <c:pt idx="7">
                  <c:v>8.833333333333334</c:v>
                </c:pt>
                <c:pt idx="8">
                  <c:v>8.666666666666666</c:v>
                </c:pt>
                <c:pt idx="9">
                  <c:v>8.5</c:v>
                </c:pt>
                <c:pt idx="10">
                  <c:v>8.333333333333334</c:v>
                </c:pt>
                <c:pt idx="11">
                  <c:v>8.166666666666666</c:v>
                </c:pt>
                <c:pt idx="12">
                  <c:v>8</c:v>
                </c:pt>
                <c:pt idx="13">
                  <c:v>7.833333333333334</c:v>
                </c:pt>
                <c:pt idx="14">
                  <c:v>7.666666666666667</c:v>
                </c:pt>
                <c:pt idx="15">
                  <c:v>7.5</c:v>
                </c:pt>
                <c:pt idx="16">
                  <c:v>7.333333333333334</c:v>
                </c:pt>
                <c:pt idx="17">
                  <c:v>7.166666666666667</c:v>
                </c:pt>
                <c:pt idx="18">
                  <c:v>7</c:v>
                </c:pt>
                <c:pt idx="19">
                  <c:v>6.833333333333334</c:v>
                </c:pt>
                <c:pt idx="20">
                  <c:v>6.666666666666667</c:v>
                </c:pt>
                <c:pt idx="21">
                  <c:v>6.5</c:v>
                </c:pt>
                <c:pt idx="22">
                  <c:v>6.333333333333334</c:v>
                </c:pt>
                <c:pt idx="23">
                  <c:v>6.166666666666667</c:v>
                </c:pt>
                <c:pt idx="24">
                  <c:v>6</c:v>
                </c:pt>
                <c:pt idx="25">
                  <c:v>5.833333333333334</c:v>
                </c:pt>
                <c:pt idx="26">
                  <c:v>5.666666666666667</c:v>
                </c:pt>
                <c:pt idx="27">
                  <c:v>5.5</c:v>
                </c:pt>
                <c:pt idx="28">
                  <c:v>5.333333333333334</c:v>
                </c:pt>
                <c:pt idx="29">
                  <c:v>5.166666666666667</c:v>
                </c:pt>
                <c:pt idx="30">
                  <c:v>5</c:v>
                </c:pt>
                <c:pt idx="31">
                  <c:v>4.833333333333334</c:v>
                </c:pt>
                <c:pt idx="32">
                  <c:v>4.666666666666667</c:v>
                </c:pt>
                <c:pt idx="33">
                  <c:v>4.5</c:v>
                </c:pt>
                <c:pt idx="34">
                  <c:v>4.333333333333334</c:v>
                </c:pt>
                <c:pt idx="35">
                  <c:v>4.166666666666667</c:v>
                </c:pt>
                <c:pt idx="36">
                  <c:v>4</c:v>
                </c:pt>
                <c:pt idx="37">
                  <c:v>3.833333333333334</c:v>
                </c:pt>
                <c:pt idx="38">
                  <c:v>3.666666666666667</c:v>
                </c:pt>
                <c:pt idx="39">
                  <c:v>3.5</c:v>
                </c:pt>
                <c:pt idx="40">
                  <c:v>3.333333333333334</c:v>
                </c:pt>
                <c:pt idx="41">
                  <c:v>3.166666666666667</c:v>
                </c:pt>
                <c:pt idx="42">
                  <c:v>3</c:v>
                </c:pt>
                <c:pt idx="43">
                  <c:v>2.833333333333334</c:v>
                </c:pt>
                <c:pt idx="44">
                  <c:v>2.666666666666667</c:v>
                </c:pt>
                <c:pt idx="45">
                  <c:v>2.5</c:v>
                </c:pt>
                <c:pt idx="46">
                  <c:v>2.333333333333334</c:v>
                </c:pt>
                <c:pt idx="47">
                  <c:v>2.166666666666667</c:v>
                </c:pt>
                <c:pt idx="48">
                  <c:v>2</c:v>
                </c:pt>
                <c:pt idx="49">
                  <c:v>1.833333333333334</c:v>
                </c:pt>
                <c:pt idx="50">
                  <c:v>1.6666666666666672</c:v>
                </c:pt>
                <c:pt idx="51">
                  <c:v>1.5</c:v>
                </c:pt>
                <c:pt idx="52">
                  <c:v>1.333333333333334</c:v>
                </c:pt>
                <c:pt idx="53">
                  <c:v>1.1666666666666672</c:v>
                </c:pt>
                <c:pt idx="54">
                  <c:v>1</c:v>
                </c:pt>
                <c:pt idx="55">
                  <c:v>0.8333333333333339</c:v>
                </c:pt>
                <c:pt idx="56">
                  <c:v>0.6666666666666672</c:v>
                </c:pt>
                <c:pt idx="57">
                  <c:v>0.5000000000000006</c:v>
                </c:pt>
                <c:pt idx="58">
                  <c:v>0.33333333333333387</c:v>
                </c:pt>
                <c:pt idx="59">
                  <c:v>0.16666666666666724</c:v>
                </c:pt>
                <c:pt idx="60">
                  <c:v>5.681219383824043E-16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ResultsFault!$E$12</c:f>
              <c:strCache>
                <c:ptCount val="1"/>
                <c:pt idx="0">
                  <c:v>0.05 yr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ResultsFault!$C$13:$C$73</c:f>
              <c:numCache>
                <c:ptCount val="61"/>
                <c:pt idx="0">
                  <c:v>0</c:v>
                </c:pt>
                <c:pt idx="1">
                  <c:v>166.66666666666666</c:v>
                </c:pt>
                <c:pt idx="2">
                  <c:v>333.3333333333333</c:v>
                </c:pt>
                <c:pt idx="3">
                  <c:v>500</c:v>
                </c:pt>
                <c:pt idx="4">
                  <c:v>666.6666666666666</c:v>
                </c:pt>
                <c:pt idx="5">
                  <c:v>833.3333333333333</c:v>
                </c:pt>
                <c:pt idx="6">
                  <c:v>1000</c:v>
                </c:pt>
                <c:pt idx="7">
                  <c:v>1166.6666666666665</c:v>
                </c:pt>
                <c:pt idx="8">
                  <c:v>1333.3333333333333</c:v>
                </c:pt>
                <c:pt idx="9">
                  <c:v>1500</c:v>
                </c:pt>
                <c:pt idx="10">
                  <c:v>1666.6666666666665</c:v>
                </c:pt>
                <c:pt idx="11">
                  <c:v>1833.3333333333333</c:v>
                </c:pt>
                <c:pt idx="12">
                  <c:v>2000</c:v>
                </c:pt>
                <c:pt idx="13">
                  <c:v>2166.6666666666665</c:v>
                </c:pt>
                <c:pt idx="14">
                  <c:v>2333.333333333333</c:v>
                </c:pt>
                <c:pt idx="15">
                  <c:v>2500</c:v>
                </c:pt>
                <c:pt idx="16">
                  <c:v>2666.6666666666665</c:v>
                </c:pt>
                <c:pt idx="17">
                  <c:v>2833.333333333333</c:v>
                </c:pt>
                <c:pt idx="18">
                  <c:v>3000</c:v>
                </c:pt>
                <c:pt idx="19">
                  <c:v>3166.6666666666665</c:v>
                </c:pt>
                <c:pt idx="20">
                  <c:v>3333.333333333333</c:v>
                </c:pt>
                <c:pt idx="21">
                  <c:v>3500</c:v>
                </c:pt>
                <c:pt idx="22">
                  <c:v>3666.6666666666665</c:v>
                </c:pt>
                <c:pt idx="23">
                  <c:v>3833.333333333333</c:v>
                </c:pt>
                <c:pt idx="24">
                  <c:v>4000</c:v>
                </c:pt>
                <c:pt idx="25">
                  <c:v>4166.666666666666</c:v>
                </c:pt>
                <c:pt idx="26">
                  <c:v>4333.333333333333</c:v>
                </c:pt>
                <c:pt idx="27">
                  <c:v>4500</c:v>
                </c:pt>
                <c:pt idx="28">
                  <c:v>4666.666666666666</c:v>
                </c:pt>
                <c:pt idx="29">
                  <c:v>4833.333333333333</c:v>
                </c:pt>
                <c:pt idx="30">
                  <c:v>5000</c:v>
                </c:pt>
                <c:pt idx="31">
                  <c:v>5166.666666666666</c:v>
                </c:pt>
                <c:pt idx="32">
                  <c:v>5333.333333333333</c:v>
                </c:pt>
                <c:pt idx="33">
                  <c:v>5500</c:v>
                </c:pt>
                <c:pt idx="34">
                  <c:v>5666.666666666666</c:v>
                </c:pt>
                <c:pt idx="35">
                  <c:v>5833.333333333333</c:v>
                </c:pt>
                <c:pt idx="36">
                  <c:v>6000</c:v>
                </c:pt>
                <c:pt idx="37">
                  <c:v>6166.666666666666</c:v>
                </c:pt>
                <c:pt idx="38">
                  <c:v>6333.333333333333</c:v>
                </c:pt>
                <c:pt idx="39">
                  <c:v>6500</c:v>
                </c:pt>
                <c:pt idx="40">
                  <c:v>6666.666666666666</c:v>
                </c:pt>
                <c:pt idx="41">
                  <c:v>6833.333333333333</c:v>
                </c:pt>
                <c:pt idx="42">
                  <c:v>7000</c:v>
                </c:pt>
                <c:pt idx="43">
                  <c:v>7166.666666666666</c:v>
                </c:pt>
                <c:pt idx="44">
                  <c:v>7333.333333333333</c:v>
                </c:pt>
                <c:pt idx="45">
                  <c:v>7500</c:v>
                </c:pt>
                <c:pt idx="46">
                  <c:v>7666.666666666666</c:v>
                </c:pt>
                <c:pt idx="47">
                  <c:v>7833.333333333333</c:v>
                </c:pt>
                <c:pt idx="48">
                  <c:v>8000</c:v>
                </c:pt>
                <c:pt idx="49">
                  <c:v>8166.666666666666</c:v>
                </c:pt>
                <c:pt idx="50">
                  <c:v>8333.333333333332</c:v>
                </c:pt>
                <c:pt idx="51">
                  <c:v>8500</c:v>
                </c:pt>
                <c:pt idx="52">
                  <c:v>8666.666666666666</c:v>
                </c:pt>
                <c:pt idx="53">
                  <c:v>8833.333333333332</c:v>
                </c:pt>
                <c:pt idx="54">
                  <c:v>9000</c:v>
                </c:pt>
                <c:pt idx="55">
                  <c:v>9166.666666666666</c:v>
                </c:pt>
                <c:pt idx="56">
                  <c:v>9333.333333333332</c:v>
                </c:pt>
                <c:pt idx="57">
                  <c:v>9500</c:v>
                </c:pt>
                <c:pt idx="58">
                  <c:v>9666.666666666666</c:v>
                </c:pt>
                <c:pt idx="59">
                  <c:v>9833.333333333332</c:v>
                </c:pt>
                <c:pt idx="60">
                  <c:v>10000</c:v>
                </c:pt>
              </c:numCache>
            </c:numRef>
          </c:xVal>
          <c:yVal>
            <c:numRef>
              <c:f>ResultsFault!$E$13:$E$73</c:f>
              <c:numCache>
                <c:ptCount val="61"/>
                <c:pt idx="0">
                  <c:v>9.999999983925424</c:v>
                </c:pt>
                <c:pt idx="1">
                  <c:v>9.833333317258758</c:v>
                </c:pt>
                <c:pt idx="2">
                  <c:v>9.666666554510941</c:v>
                </c:pt>
                <c:pt idx="3">
                  <c:v>9.499999887844275</c:v>
                </c:pt>
                <c:pt idx="4">
                  <c:v>9.333332537020127</c:v>
                </c:pt>
                <c:pt idx="5">
                  <c:v>9.16666587035346</c:v>
                </c:pt>
                <c:pt idx="6">
                  <c:v>8.999994843384021</c:v>
                </c:pt>
                <c:pt idx="7">
                  <c:v>8.833328176717355</c:v>
                </c:pt>
                <c:pt idx="8">
                  <c:v>8.666636367745816</c:v>
                </c:pt>
                <c:pt idx="9">
                  <c:v>8.49996970107915</c:v>
                </c:pt>
                <c:pt idx="10">
                  <c:v>8.333172464286735</c:v>
                </c:pt>
                <c:pt idx="11">
                  <c:v>8.166505797620067</c:v>
                </c:pt>
                <c:pt idx="12">
                  <c:v>7.999231848323757</c:v>
                </c:pt>
                <c:pt idx="13">
                  <c:v>7.832565181657089</c:v>
                </c:pt>
                <c:pt idx="14">
                  <c:v>7.66338585508511</c:v>
                </c:pt>
                <c:pt idx="15">
                  <c:v>7.496719188418442</c:v>
                </c:pt>
                <c:pt idx="16">
                  <c:v>7.320879556556259</c:v>
                </c:pt>
                <c:pt idx="17">
                  <c:v>7.1542128898895925</c:v>
                </c:pt>
                <c:pt idx="18">
                  <c:v>6.958303893290803</c:v>
                </c:pt>
                <c:pt idx="19">
                  <c:v>6.791637226624136</c:v>
                </c:pt>
                <c:pt idx="20">
                  <c:v>6.544631211839468</c:v>
                </c:pt>
                <c:pt idx="21">
                  <c:v>6.377964545172801</c:v>
                </c:pt>
                <c:pt idx="22">
                  <c:v>6.023921716516697</c:v>
                </c:pt>
                <c:pt idx="23">
                  <c:v>5.85725504985003</c:v>
                </c:pt>
                <c:pt idx="24">
                  <c:v>5.324617247058955</c:v>
                </c:pt>
                <c:pt idx="25">
                  <c:v>5.1579505803922885</c:v>
                </c:pt>
                <c:pt idx="26">
                  <c:v>4.398126358396048</c:v>
                </c:pt>
                <c:pt idx="27">
                  <c:v>4.231459691729382</c:v>
                </c:pt>
                <c:pt idx="28">
                  <c:v>3.270912360040793</c:v>
                </c:pt>
                <c:pt idx="29">
                  <c:v>3.1042456933741267</c:v>
                </c:pt>
                <c:pt idx="30">
                  <c:v>2.062420973292541</c:v>
                </c:pt>
                <c:pt idx="31">
                  <c:v>1.8957543066258742</c:v>
                </c:pt>
                <c:pt idx="32">
                  <c:v>0.9352069749372862</c:v>
                </c:pt>
                <c:pt idx="33">
                  <c:v>0.7685403082706196</c:v>
                </c:pt>
                <c:pt idx="34">
                  <c:v>0.00871608627438017</c:v>
                </c:pt>
                <c:pt idx="35">
                  <c:v>-0.15795058039228652</c:v>
                </c:pt>
                <c:pt idx="36">
                  <c:v>-0.6905883831833622</c:v>
                </c:pt>
                <c:pt idx="37">
                  <c:v>-0.857255049850029</c:v>
                </c:pt>
                <c:pt idx="38">
                  <c:v>-1.2112978785061324</c:v>
                </c:pt>
                <c:pt idx="39">
                  <c:v>-1.377964545172799</c:v>
                </c:pt>
                <c:pt idx="40">
                  <c:v>-1.6249705599574675</c:v>
                </c:pt>
                <c:pt idx="41">
                  <c:v>-1.7916372266241343</c:v>
                </c:pt>
                <c:pt idx="42">
                  <c:v>-1.9875462232229233</c:v>
                </c:pt>
                <c:pt idx="43">
                  <c:v>-2.15421288988959</c:v>
                </c:pt>
                <c:pt idx="44">
                  <c:v>-2.3300525217517727</c:v>
                </c:pt>
                <c:pt idx="45">
                  <c:v>-2.496719188418439</c:v>
                </c:pt>
                <c:pt idx="46">
                  <c:v>-2.665898514990421</c:v>
                </c:pt>
                <c:pt idx="47">
                  <c:v>-2.8325651816570883</c:v>
                </c:pt>
                <c:pt idx="48">
                  <c:v>-2.999839130953412</c:v>
                </c:pt>
                <c:pt idx="49">
                  <c:v>-3.1665057976200885</c:v>
                </c:pt>
                <c:pt idx="50">
                  <c:v>-3.333303034412633</c:v>
                </c:pt>
                <c:pt idx="51">
                  <c:v>-3.4999697010794293</c:v>
                </c:pt>
                <c:pt idx="52">
                  <c:v>-3.66666151005249</c:v>
                </c:pt>
                <c:pt idx="53">
                  <c:v>-3.8333281767206784</c:v>
                </c:pt>
                <c:pt idx="54">
                  <c:v>-3.9999992037066097</c:v>
                </c:pt>
                <c:pt idx="55">
                  <c:v>-4.166665870389769</c:v>
                </c:pt>
                <c:pt idx="56">
                  <c:v>-4.333333221378508</c:v>
                </c:pt>
                <c:pt idx="57">
                  <c:v>-4.499999888209764</c:v>
                </c:pt>
                <c:pt idx="58">
                  <c:v>-4.666666652466878</c:v>
                </c:pt>
                <c:pt idx="59">
                  <c:v>-4.83333332064284</c:v>
                </c:pt>
                <c:pt idx="60">
                  <c:v>-5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ResultsFault!$F$12</c:f>
              <c:strCache>
                <c:ptCount val="1"/>
                <c:pt idx="0">
                  <c:v>0.1 yr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ResultsFault!$C$13:$C$73</c:f>
              <c:numCache>
                <c:ptCount val="61"/>
                <c:pt idx="0">
                  <c:v>0</c:v>
                </c:pt>
                <c:pt idx="1">
                  <c:v>166.66666666666666</c:v>
                </c:pt>
                <c:pt idx="2">
                  <c:v>333.3333333333333</c:v>
                </c:pt>
                <c:pt idx="3">
                  <c:v>500</c:v>
                </c:pt>
                <c:pt idx="4">
                  <c:v>666.6666666666666</c:v>
                </c:pt>
                <c:pt idx="5">
                  <c:v>833.3333333333333</c:v>
                </c:pt>
                <c:pt idx="6">
                  <c:v>1000</c:v>
                </c:pt>
                <c:pt idx="7">
                  <c:v>1166.6666666666665</c:v>
                </c:pt>
                <c:pt idx="8">
                  <c:v>1333.3333333333333</c:v>
                </c:pt>
                <c:pt idx="9">
                  <c:v>1500</c:v>
                </c:pt>
                <c:pt idx="10">
                  <c:v>1666.6666666666665</c:v>
                </c:pt>
                <c:pt idx="11">
                  <c:v>1833.3333333333333</c:v>
                </c:pt>
                <c:pt idx="12">
                  <c:v>2000</c:v>
                </c:pt>
                <c:pt idx="13">
                  <c:v>2166.6666666666665</c:v>
                </c:pt>
                <c:pt idx="14">
                  <c:v>2333.333333333333</c:v>
                </c:pt>
                <c:pt idx="15">
                  <c:v>2500</c:v>
                </c:pt>
                <c:pt idx="16">
                  <c:v>2666.6666666666665</c:v>
                </c:pt>
                <c:pt idx="17">
                  <c:v>2833.333333333333</c:v>
                </c:pt>
                <c:pt idx="18">
                  <c:v>3000</c:v>
                </c:pt>
                <c:pt idx="19">
                  <c:v>3166.6666666666665</c:v>
                </c:pt>
                <c:pt idx="20">
                  <c:v>3333.333333333333</c:v>
                </c:pt>
                <c:pt idx="21">
                  <c:v>3500</c:v>
                </c:pt>
                <c:pt idx="22">
                  <c:v>3666.6666666666665</c:v>
                </c:pt>
                <c:pt idx="23">
                  <c:v>3833.333333333333</c:v>
                </c:pt>
                <c:pt idx="24">
                  <c:v>4000</c:v>
                </c:pt>
                <c:pt idx="25">
                  <c:v>4166.666666666666</c:v>
                </c:pt>
                <c:pt idx="26">
                  <c:v>4333.333333333333</c:v>
                </c:pt>
                <c:pt idx="27">
                  <c:v>4500</c:v>
                </c:pt>
                <c:pt idx="28">
                  <c:v>4666.666666666666</c:v>
                </c:pt>
                <c:pt idx="29">
                  <c:v>4833.333333333333</c:v>
                </c:pt>
                <c:pt idx="30">
                  <c:v>5000</c:v>
                </c:pt>
                <c:pt idx="31">
                  <c:v>5166.666666666666</c:v>
                </c:pt>
                <c:pt idx="32">
                  <c:v>5333.333333333333</c:v>
                </c:pt>
                <c:pt idx="33">
                  <c:v>5500</c:v>
                </c:pt>
                <c:pt idx="34">
                  <c:v>5666.666666666666</c:v>
                </c:pt>
                <c:pt idx="35">
                  <c:v>5833.333333333333</c:v>
                </c:pt>
                <c:pt idx="36">
                  <c:v>6000</c:v>
                </c:pt>
                <c:pt idx="37">
                  <c:v>6166.666666666666</c:v>
                </c:pt>
                <c:pt idx="38">
                  <c:v>6333.333333333333</c:v>
                </c:pt>
                <c:pt idx="39">
                  <c:v>6500</c:v>
                </c:pt>
                <c:pt idx="40">
                  <c:v>6666.666666666666</c:v>
                </c:pt>
                <c:pt idx="41">
                  <c:v>6833.333333333333</c:v>
                </c:pt>
                <c:pt idx="42">
                  <c:v>7000</c:v>
                </c:pt>
                <c:pt idx="43">
                  <c:v>7166.666666666666</c:v>
                </c:pt>
                <c:pt idx="44">
                  <c:v>7333.333333333333</c:v>
                </c:pt>
                <c:pt idx="45">
                  <c:v>7500</c:v>
                </c:pt>
                <c:pt idx="46">
                  <c:v>7666.666666666666</c:v>
                </c:pt>
                <c:pt idx="47">
                  <c:v>7833.333333333333</c:v>
                </c:pt>
                <c:pt idx="48">
                  <c:v>8000</c:v>
                </c:pt>
                <c:pt idx="49">
                  <c:v>8166.666666666666</c:v>
                </c:pt>
                <c:pt idx="50">
                  <c:v>8333.333333333332</c:v>
                </c:pt>
                <c:pt idx="51">
                  <c:v>8500</c:v>
                </c:pt>
                <c:pt idx="52">
                  <c:v>8666.666666666666</c:v>
                </c:pt>
                <c:pt idx="53">
                  <c:v>8833.333333333332</c:v>
                </c:pt>
                <c:pt idx="54">
                  <c:v>9000</c:v>
                </c:pt>
                <c:pt idx="55">
                  <c:v>9166.666666666666</c:v>
                </c:pt>
                <c:pt idx="56">
                  <c:v>9333.333333333332</c:v>
                </c:pt>
                <c:pt idx="57">
                  <c:v>9500</c:v>
                </c:pt>
                <c:pt idx="58">
                  <c:v>9666.666666666666</c:v>
                </c:pt>
                <c:pt idx="59">
                  <c:v>9833.333333333332</c:v>
                </c:pt>
                <c:pt idx="60">
                  <c:v>10000</c:v>
                </c:pt>
              </c:numCache>
            </c:numRef>
          </c:xVal>
          <c:yVal>
            <c:numRef>
              <c:f>ResultsFault!$F$13:$F$73</c:f>
              <c:numCache>
                <c:ptCount val="61"/>
                <c:pt idx="0">
                  <c:v>9.99996426878251</c:v>
                </c:pt>
                <c:pt idx="1">
                  <c:v>9.833297602115842</c:v>
                </c:pt>
                <c:pt idx="2">
                  <c:v>9.666563958895448</c:v>
                </c:pt>
                <c:pt idx="3">
                  <c:v>9.49989729222878</c:v>
                </c:pt>
                <c:pt idx="4">
                  <c:v>9.332995587008503</c:v>
                </c:pt>
                <c:pt idx="5">
                  <c:v>9.166328920341837</c:v>
                </c:pt>
                <c:pt idx="6">
                  <c:v>8.998944119537551</c:v>
                </c:pt>
                <c:pt idx="7">
                  <c:v>8.832277452870885</c:v>
                </c:pt>
                <c:pt idx="8">
                  <c:v>8.663580337655283</c:v>
                </c:pt>
                <c:pt idx="9">
                  <c:v>8.496913670988617</c:v>
                </c:pt>
                <c:pt idx="10">
                  <c:v>8.324925640601023</c:v>
                </c:pt>
                <c:pt idx="11">
                  <c:v>8.158258973934357</c:v>
                </c:pt>
                <c:pt idx="12">
                  <c:v>7.978704565667847</c:v>
                </c:pt>
                <c:pt idx="13">
                  <c:v>7.812037899001179</c:v>
                </c:pt>
                <c:pt idx="14">
                  <c:v>7.616636971355404</c:v>
                </c:pt>
                <c:pt idx="15">
                  <c:v>7.449970304688737</c:v>
                </c:pt>
                <c:pt idx="16">
                  <c:v>7.224571077687515</c:v>
                </c:pt>
                <c:pt idx="17">
                  <c:v>7.057904411020848</c:v>
                </c:pt>
                <c:pt idx="18">
                  <c:v>6.781635029615015</c:v>
                </c:pt>
                <c:pt idx="19">
                  <c:v>6.614968362948348</c:v>
                </c:pt>
                <c:pt idx="20">
                  <c:v>6.262196730738378</c:v>
                </c:pt>
                <c:pt idx="21">
                  <c:v>6.095530064071711</c:v>
                </c:pt>
                <c:pt idx="22">
                  <c:v>5.6419137461201805</c:v>
                </c:pt>
                <c:pt idx="23">
                  <c:v>5.4752470794535135</c:v>
                </c:pt>
                <c:pt idx="24">
                  <c:v>4.907071304738947</c:v>
                </c:pt>
                <c:pt idx="25">
                  <c:v>4.740404638072281</c:v>
                </c:pt>
                <c:pt idx="26">
                  <c:v>4.063736624230285</c:v>
                </c:pt>
                <c:pt idx="27">
                  <c:v>3.89706995756362</c:v>
                </c:pt>
                <c:pt idx="28">
                  <c:v>3.141926969800031</c:v>
                </c:pt>
                <c:pt idx="29">
                  <c:v>2.975260303133365</c:v>
                </c:pt>
                <c:pt idx="30">
                  <c:v>2.191406363533303</c:v>
                </c:pt>
                <c:pt idx="31">
                  <c:v>2.0247396968666367</c:v>
                </c:pt>
                <c:pt idx="32">
                  <c:v>1.2695967091030471</c:v>
                </c:pt>
                <c:pt idx="33">
                  <c:v>1.1029300424363795</c:v>
                </c:pt>
                <c:pt idx="34">
                  <c:v>0.42626202859437384</c:v>
                </c:pt>
                <c:pt idx="35">
                  <c:v>0.25959536192769683</c:v>
                </c:pt>
                <c:pt idx="36">
                  <c:v>-0.3085804127869416</c:v>
                </c:pt>
                <c:pt idx="37">
                  <c:v>-0.4752470794536816</c:v>
                </c:pt>
                <c:pt idx="38">
                  <c:v>-0.9288633974056941</c:v>
                </c:pt>
                <c:pt idx="39">
                  <c:v>-1.095530064072847</c:v>
                </c:pt>
                <c:pt idx="40">
                  <c:v>-1.4483016962858872</c:v>
                </c:pt>
                <c:pt idx="41">
                  <c:v>-1.6149683629556424</c:v>
                </c:pt>
                <c:pt idx="42">
                  <c:v>-1.8912377443802117</c:v>
                </c:pt>
                <c:pt idx="43">
                  <c:v>-2.0579044110656906</c:v>
                </c:pt>
                <c:pt idx="44">
                  <c:v>-2.2833036381761658</c:v>
                </c:pt>
                <c:pt idx="45">
                  <c:v>-2.4499703049523287</c:v>
                </c:pt>
                <c:pt idx="46">
                  <c:v>-2.645371233204587</c:v>
                </c:pt>
                <c:pt idx="47">
                  <c:v>-2.812037900478386</c:v>
                </c:pt>
                <c:pt idx="48">
                  <c:v>-2.9915923119414383</c:v>
                </c:pt>
                <c:pt idx="49">
                  <c:v>-3.158258981806109</c:v>
                </c:pt>
                <c:pt idx="50">
                  <c:v>-3.3302470281580177</c:v>
                </c:pt>
                <c:pt idx="51">
                  <c:v>-3.4969137107917816</c:v>
                </c:pt>
                <c:pt idx="52">
                  <c:v>-3.665610901427874</c:v>
                </c:pt>
                <c:pt idx="53">
                  <c:v>-3.832277643519545</c:v>
                </c:pt>
                <c:pt idx="54">
                  <c:v>-3.999662780823528</c:v>
                </c:pt>
                <c:pt idx="55">
                  <c:v>-4.166329783996326</c:v>
                </c:pt>
                <c:pt idx="56">
                  <c:v>-4.333232904662749</c:v>
                </c:pt>
                <c:pt idx="57">
                  <c:v>-4.499900986784903</c:v>
                </c:pt>
                <c:pt idx="58">
                  <c:v>-4.666640232987505</c:v>
                </c:pt>
                <c:pt idx="59">
                  <c:v>-4.833312502653997</c:v>
                </c:pt>
                <c:pt idx="60">
                  <c:v>-5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ResultsFault!$G$12</c:f>
              <c:strCache>
                <c:ptCount val="1"/>
                <c:pt idx="0">
                  <c:v>0.15 yr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ResultsFault!$C$13:$C$73</c:f>
              <c:numCache>
                <c:ptCount val="61"/>
                <c:pt idx="0">
                  <c:v>0</c:v>
                </c:pt>
                <c:pt idx="1">
                  <c:v>166.66666666666666</c:v>
                </c:pt>
                <c:pt idx="2">
                  <c:v>333.3333333333333</c:v>
                </c:pt>
                <c:pt idx="3">
                  <c:v>500</c:v>
                </c:pt>
                <c:pt idx="4">
                  <c:v>666.6666666666666</c:v>
                </c:pt>
                <c:pt idx="5">
                  <c:v>833.3333333333333</c:v>
                </c:pt>
                <c:pt idx="6">
                  <c:v>1000</c:v>
                </c:pt>
                <c:pt idx="7">
                  <c:v>1166.6666666666665</c:v>
                </c:pt>
                <c:pt idx="8">
                  <c:v>1333.3333333333333</c:v>
                </c:pt>
                <c:pt idx="9">
                  <c:v>1500</c:v>
                </c:pt>
                <c:pt idx="10">
                  <c:v>1666.6666666666665</c:v>
                </c:pt>
                <c:pt idx="11">
                  <c:v>1833.3333333333333</c:v>
                </c:pt>
                <c:pt idx="12">
                  <c:v>2000</c:v>
                </c:pt>
                <c:pt idx="13">
                  <c:v>2166.6666666666665</c:v>
                </c:pt>
                <c:pt idx="14">
                  <c:v>2333.333333333333</c:v>
                </c:pt>
                <c:pt idx="15">
                  <c:v>2500</c:v>
                </c:pt>
                <c:pt idx="16">
                  <c:v>2666.6666666666665</c:v>
                </c:pt>
                <c:pt idx="17">
                  <c:v>2833.333333333333</c:v>
                </c:pt>
                <c:pt idx="18">
                  <c:v>3000</c:v>
                </c:pt>
                <c:pt idx="19">
                  <c:v>3166.6666666666665</c:v>
                </c:pt>
                <c:pt idx="20">
                  <c:v>3333.333333333333</c:v>
                </c:pt>
                <c:pt idx="21">
                  <c:v>3500</c:v>
                </c:pt>
                <c:pt idx="22">
                  <c:v>3666.6666666666665</c:v>
                </c:pt>
                <c:pt idx="23">
                  <c:v>3833.333333333333</c:v>
                </c:pt>
                <c:pt idx="24">
                  <c:v>4000</c:v>
                </c:pt>
                <c:pt idx="25">
                  <c:v>4166.666666666666</c:v>
                </c:pt>
                <c:pt idx="26">
                  <c:v>4333.333333333333</c:v>
                </c:pt>
                <c:pt idx="27">
                  <c:v>4500</c:v>
                </c:pt>
                <c:pt idx="28">
                  <c:v>4666.666666666666</c:v>
                </c:pt>
                <c:pt idx="29">
                  <c:v>4833.333333333333</c:v>
                </c:pt>
                <c:pt idx="30">
                  <c:v>5000</c:v>
                </c:pt>
                <c:pt idx="31">
                  <c:v>5166.666666666666</c:v>
                </c:pt>
                <c:pt idx="32">
                  <c:v>5333.333333333333</c:v>
                </c:pt>
                <c:pt idx="33">
                  <c:v>5500</c:v>
                </c:pt>
                <c:pt idx="34">
                  <c:v>5666.666666666666</c:v>
                </c:pt>
                <c:pt idx="35">
                  <c:v>5833.333333333333</c:v>
                </c:pt>
                <c:pt idx="36">
                  <c:v>6000</c:v>
                </c:pt>
                <c:pt idx="37">
                  <c:v>6166.666666666666</c:v>
                </c:pt>
                <c:pt idx="38">
                  <c:v>6333.333333333333</c:v>
                </c:pt>
                <c:pt idx="39">
                  <c:v>6500</c:v>
                </c:pt>
                <c:pt idx="40">
                  <c:v>6666.666666666666</c:v>
                </c:pt>
                <c:pt idx="41">
                  <c:v>6833.333333333333</c:v>
                </c:pt>
                <c:pt idx="42">
                  <c:v>7000</c:v>
                </c:pt>
                <c:pt idx="43">
                  <c:v>7166.666666666666</c:v>
                </c:pt>
                <c:pt idx="44">
                  <c:v>7333.333333333333</c:v>
                </c:pt>
                <c:pt idx="45">
                  <c:v>7500</c:v>
                </c:pt>
                <c:pt idx="46">
                  <c:v>7666.666666666666</c:v>
                </c:pt>
                <c:pt idx="47">
                  <c:v>7833.333333333333</c:v>
                </c:pt>
                <c:pt idx="48">
                  <c:v>8000</c:v>
                </c:pt>
                <c:pt idx="49">
                  <c:v>8166.666666666666</c:v>
                </c:pt>
                <c:pt idx="50">
                  <c:v>8333.333333333332</c:v>
                </c:pt>
                <c:pt idx="51">
                  <c:v>8500</c:v>
                </c:pt>
                <c:pt idx="52">
                  <c:v>8666.666666666666</c:v>
                </c:pt>
                <c:pt idx="53">
                  <c:v>8833.333333333332</c:v>
                </c:pt>
                <c:pt idx="54">
                  <c:v>9000</c:v>
                </c:pt>
                <c:pt idx="55">
                  <c:v>9166.666666666666</c:v>
                </c:pt>
                <c:pt idx="56">
                  <c:v>9333.333333333332</c:v>
                </c:pt>
                <c:pt idx="57">
                  <c:v>9500</c:v>
                </c:pt>
                <c:pt idx="58">
                  <c:v>9666.666666666666</c:v>
                </c:pt>
                <c:pt idx="59">
                  <c:v>9833.333333333332</c:v>
                </c:pt>
                <c:pt idx="60">
                  <c:v>10000</c:v>
                </c:pt>
              </c:numCache>
            </c:numRef>
          </c:xVal>
          <c:yVal>
            <c:numRef>
              <c:f>ResultsFault!$G$13:$G$73</c:f>
              <c:numCache>
                <c:ptCount val="61"/>
                <c:pt idx="0">
                  <c:v>9.999106530326111</c:v>
                </c:pt>
                <c:pt idx="1">
                  <c:v>9.832439863659445</c:v>
                </c:pt>
                <c:pt idx="2">
                  <c:v>9.664942850192546</c:v>
                </c:pt>
                <c:pt idx="3">
                  <c:v>9.49827618352588</c:v>
                </c:pt>
                <c:pt idx="4">
                  <c:v>9.329379946668276</c:v>
                </c:pt>
                <c:pt idx="5">
                  <c:v>9.16271328000161</c:v>
                </c:pt>
                <c:pt idx="6">
                  <c:v>8.991050307697446</c:v>
                </c:pt>
                <c:pt idx="7">
                  <c:v>8.824383641030778</c:v>
                </c:pt>
                <c:pt idx="8">
                  <c:v>8.647328200777075</c:v>
                </c:pt>
                <c:pt idx="9">
                  <c:v>8.480661534110407</c:v>
                </c:pt>
                <c:pt idx="10">
                  <c:v>8.293678552440815</c:v>
                </c:pt>
                <c:pt idx="11">
                  <c:v>8.127011885774147</c:v>
                </c:pt>
                <c:pt idx="12">
                  <c:v>7.922957490180481</c:v>
                </c:pt>
                <c:pt idx="13">
                  <c:v>7.756290823513814</c:v>
                </c:pt>
                <c:pt idx="14">
                  <c:v>7.5249707388518505</c:v>
                </c:pt>
                <c:pt idx="15">
                  <c:v>7.358304072185184</c:v>
                </c:pt>
                <c:pt idx="16">
                  <c:v>7.086739572906798</c:v>
                </c:pt>
                <c:pt idx="17">
                  <c:v>6.920072906240131</c:v>
                </c:pt>
                <c:pt idx="18">
                  <c:v>6.593904623190917</c:v>
                </c:pt>
                <c:pt idx="19">
                  <c:v>6.42723795652425</c:v>
                </c:pt>
                <c:pt idx="20">
                  <c:v>6.033399464196194</c:v>
                </c:pt>
                <c:pt idx="21">
                  <c:v>5.866732797529527</c:v>
                </c:pt>
                <c:pt idx="22">
                  <c:v>5.396992682611554</c:v>
                </c:pt>
                <c:pt idx="23">
                  <c:v>5.230326015944884</c:v>
                </c:pt>
                <c:pt idx="24">
                  <c:v>4.68475602218781</c:v>
                </c:pt>
                <c:pt idx="25">
                  <c:v>4.518089355521123</c:v>
                </c:pt>
                <c:pt idx="26">
                  <c:v>3.907251682721579</c:v>
                </c:pt>
                <c:pt idx="27">
                  <c:v>3.740585016054799</c:v>
                </c:pt>
                <c:pt idx="28">
                  <c:v>3.0854319344162806</c:v>
                </c:pt>
                <c:pt idx="29">
                  <c:v>2.918765267749052</c:v>
                </c:pt>
                <c:pt idx="30">
                  <c:v>2.2479013989122025</c:v>
                </c:pt>
                <c:pt idx="31">
                  <c:v>2.081234732242869</c:v>
                </c:pt>
                <c:pt idx="32">
                  <c:v>1.4260816505929221</c:v>
                </c:pt>
                <c:pt idx="33">
                  <c:v>1.2594149839140492</c:v>
                </c:pt>
                <c:pt idx="34">
                  <c:v>0.6485773110615822</c:v>
                </c:pt>
                <c:pt idx="35">
                  <c:v>0.4819106443409327</c:v>
                </c:pt>
                <c:pt idx="36">
                  <c:v>-0.06365934964325877</c:v>
                </c:pt>
                <c:pt idx="37">
                  <c:v>-0.23032601654071894</c:v>
                </c:pt>
                <c:pt idx="38">
                  <c:v>-0.7000661323995758</c:v>
                </c:pt>
                <c:pt idx="39">
                  <c:v>-0.8667328000200213</c:v>
                </c:pt>
                <c:pt idx="40">
                  <c:v>-1.2605712961144997</c:v>
                </c:pt>
                <c:pt idx="41">
                  <c:v>-1.4272379665887702</c:v>
                </c:pt>
                <c:pt idx="42">
                  <c:v>-1.7534062641863433</c:v>
                </c:pt>
                <c:pt idx="43">
                  <c:v>-1.9200729455190462</c:v>
                </c:pt>
                <c:pt idx="44">
                  <c:v>-2.191637498911308</c:v>
                </c:pt>
                <c:pt idx="45">
                  <c:v>-2.3583042199889594</c:v>
                </c:pt>
                <c:pt idx="46">
                  <c:v>-2.589624498033637</c:v>
                </c:pt>
                <c:pt idx="47">
                  <c:v>-2.7562913587395452</c:v>
                </c:pt>
                <c:pt idx="48">
                  <c:v>-2.9603464168308053</c:v>
                </c:pt>
                <c:pt idx="49">
                  <c:v>-3.1270137472596167</c:v>
                </c:pt>
                <c:pt idx="50">
                  <c:v>-3.313998900576288</c:v>
                </c:pt>
                <c:pt idx="51">
                  <c:v>-3.480667741020636</c:v>
                </c:pt>
                <c:pt idx="52">
                  <c:v>-3.657729982059274</c:v>
                </c:pt>
                <c:pt idx="53">
                  <c:v>-3.8244034527042787</c:v>
                </c:pt>
                <c:pt idx="54">
                  <c:v>-3.996086744650699</c:v>
                </c:pt>
                <c:pt idx="55">
                  <c:v>-4.1627737354297505</c:v>
                </c:pt>
                <c:pt idx="56">
                  <c:v>-4.331727824804882</c:v>
                </c:pt>
                <c:pt idx="57">
                  <c:v>-4.498452350421037</c:v>
                </c:pt>
                <c:pt idx="58">
                  <c:v>-4.666106126693056</c:v>
                </c:pt>
                <c:pt idx="59">
                  <c:v>-4.83292956549442</c:v>
                </c:pt>
                <c:pt idx="60">
                  <c:v>-5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ResultsFault!$H$12</c:f>
              <c:strCache>
                <c:ptCount val="1"/>
                <c:pt idx="0">
                  <c:v>0.2 yr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ResultsFault!$C$13:$C$73</c:f>
              <c:numCache>
                <c:ptCount val="61"/>
                <c:pt idx="0">
                  <c:v>0</c:v>
                </c:pt>
                <c:pt idx="1">
                  <c:v>166.66666666666666</c:v>
                </c:pt>
                <c:pt idx="2">
                  <c:v>333.3333333333333</c:v>
                </c:pt>
                <c:pt idx="3">
                  <c:v>500</c:v>
                </c:pt>
                <c:pt idx="4">
                  <c:v>666.6666666666666</c:v>
                </c:pt>
                <c:pt idx="5">
                  <c:v>833.3333333333333</c:v>
                </c:pt>
                <c:pt idx="6">
                  <c:v>1000</c:v>
                </c:pt>
                <c:pt idx="7">
                  <c:v>1166.6666666666665</c:v>
                </c:pt>
                <c:pt idx="8">
                  <c:v>1333.3333333333333</c:v>
                </c:pt>
                <c:pt idx="9">
                  <c:v>1500</c:v>
                </c:pt>
                <c:pt idx="10">
                  <c:v>1666.6666666666665</c:v>
                </c:pt>
                <c:pt idx="11">
                  <c:v>1833.3333333333333</c:v>
                </c:pt>
                <c:pt idx="12">
                  <c:v>2000</c:v>
                </c:pt>
                <c:pt idx="13">
                  <c:v>2166.6666666666665</c:v>
                </c:pt>
                <c:pt idx="14">
                  <c:v>2333.333333333333</c:v>
                </c:pt>
                <c:pt idx="15">
                  <c:v>2500</c:v>
                </c:pt>
                <c:pt idx="16">
                  <c:v>2666.6666666666665</c:v>
                </c:pt>
                <c:pt idx="17">
                  <c:v>2833.333333333333</c:v>
                </c:pt>
                <c:pt idx="18">
                  <c:v>3000</c:v>
                </c:pt>
                <c:pt idx="19">
                  <c:v>3166.6666666666665</c:v>
                </c:pt>
                <c:pt idx="20">
                  <c:v>3333.333333333333</c:v>
                </c:pt>
                <c:pt idx="21">
                  <c:v>3500</c:v>
                </c:pt>
                <c:pt idx="22">
                  <c:v>3666.6666666666665</c:v>
                </c:pt>
                <c:pt idx="23">
                  <c:v>3833.333333333333</c:v>
                </c:pt>
                <c:pt idx="24">
                  <c:v>4000</c:v>
                </c:pt>
                <c:pt idx="25">
                  <c:v>4166.666666666666</c:v>
                </c:pt>
                <c:pt idx="26">
                  <c:v>4333.333333333333</c:v>
                </c:pt>
                <c:pt idx="27">
                  <c:v>4500</c:v>
                </c:pt>
                <c:pt idx="28">
                  <c:v>4666.666666666666</c:v>
                </c:pt>
                <c:pt idx="29">
                  <c:v>4833.333333333333</c:v>
                </c:pt>
                <c:pt idx="30">
                  <c:v>5000</c:v>
                </c:pt>
                <c:pt idx="31">
                  <c:v>5166.666666666666</c:v>
                </c:pt>
                <c:pt idx="32">
                  <c:v>5333.333333333333</c:v>
                </c:pt>
                <c:pt idx="33">
                  <c:v>5500</c:v>
                </c:pt>
                <c:pt idx="34">
                  <c:v>5666.666666666666</c:v>
                </c:pt>
                <c:pt idx="35">
                  <c:v>5833.333333333333</c:v>
                </c:pt>
                <c:pt idx="36">
                  <c:v>6000</c:v>
                </c:pt>
                <c:pt idx="37">
                  <c:v>6166.666666666666</c:v>
                </c:pt>
                <c:pt idx="38">
                  <c:v>6333.333333333333</c:v>
                </c:pt>
                <c:pt idx="39">
                  <c:v>6500</c:v>
                </c:pt>
                <c:pt idx="40">
                  <c:v>6666.666666666666</c:v>
                </c:pt>
                <c:pt idx="41">
                  <c:v>6833.333333333333</c:v>
                </c:pt>
                <c:pt idx="42">
                  <c:v>7000</c:v>
                </c:pt>
                <c:pt idx="43">
                  <c:v>7166.666666666666</c:v>
                </c:pt>
                <c:pt idx="44">
                  <c:v>7333.333333333333</c:v>
                </c:pt>
                <c:pt idx="45">
                  <c:v>7500</c:v>
                </c:pt>
                <c:pt idx="46">
                  <c:v>7666.666666666666</c:v>
                </c:pt>
                <c:pt idx="47">
                  <c:v>7833.333333333333</c:v>
                </c:pt>
                <c:pt idx="48">
                  <c:v>8000</c:v>
                </c:pt>
                <c:pt idx="49">
                  <c:v>8166.666666666666</c:v>
                </c:pt>
                <c:pt idx="50">
                  <c:v>8333.333333333332</c:v>
                </c:pt>
                <c:pt idx="51">
                  <c:v>8500</c:v>
                </c:pt>
                <c:pt idx="52">
                  <c:v>8666.666666666666</c:v>
                </c:pt>
                <c:pt idx="53">
                  <c:v>8833.333333333332</c:v>
                </c:pt>
                <c:pt idx="54">
                  <c:v>9000</c:v>
                </c:pt>
                <c:pt idx="55">
                  <c:v>9166.666666666666</c:v>
                </c:pt>
                <c:pt idx="56">
                  <c:v>9333.333333333332</c:v>
                </c:pt>
                <c:pt idx="57">
                  <c:v>9500</c:v>
                </c:pt>
                <c:pt idx="58">
                  <c:v>9666.666666666666</c:v>
                </c:pt>
                <c:pt idx="59">
                  <c:v>9833.333333333332</c:v>
                </c:pt>
                <c:pt idx="60">
                  <c:v>10000</c:v>
                </c:pt>
              </c:numCache>
            </c:numRef>
          </c:xVal>
          <c:yVal>
            <c:numRef>
              <c:f>ResultsFault!$H$13:$H$73</c:f>
              <c:numCache>
                <c:ptCount val="61"/>
                <c:pt idx="0">
                  <c:v>9.994720204856346</c:v>
                </c:pt>
                <c:pt idx="1">
                  <c:v>9.828053538189678</c:v>
                </c:pt>
                <c:pt idx="2">
                  <c:v>9.65845712131175</c:v>
                </c:pt>
                <c:pt idx="3">
                  <c:v>9.491790454645082</c:v>
                </c:pt>
                <c:pt idx="4">
                  <c:v>9.318182764214653</c:v>
                </c:pt>
                <c:pt idx="5">
                  <c:v>9.151516097547985</c:v>
                </c:pt>
                <c:pt idx="6">
                  <c:v>8.971581947638743</c:v>
                </c:pt>
                <c:pt idx="7">
                  <c:v>8.804915280972077</c:v>
                </c:pt>
                <c:pt idx="8">
                  <c:v>8.614856544104143</c:v>
                </c:pt>
                <c:pt idx="9">
                  <c:v>8.448189877437477</c:v>
                </c:pt>
                <c:pt idx="10">
                  <c:v>8.242489648034127</c:v>
                </c:pt>
                <c:pt idx="11">
                  <c:v>8.075822981367459</c:v>
                </c:pt>
                <c:pt idx="12">
                  <c:v>7.847188878379814</c:v>
                </c:pt>
                <c:pt idx="13">
                  <c:v>7.680522211713143</c:v>
                </c:pt>
                <c:pt idx="14">
                  <c:v>7.420197656392124</c:v>
                </c:pt>
                <c:pt idx="15">
                  <c:v>7.253530989725445</c:v>
                </c:pt>
                <c:pt idx="16">
                  <c:v>6.952121025279483</c:v>
                </c:pt>
                <c:pt idx="17">
                  <c:v>6.785454358612768</c:v>
                </c:pt>
                <c:pt idx="18">
                  <c:v>6.434287713753617</c:v>
                </c:pt>
                <c:pt idx="19">
                  <c:v>6.267621047086746</c:v>
                </c:pt>
                <c:pt idx="20">
                  <c:v>5.860486740902523</c:v>
                </c:pt>
                <c:pt idx="21">
                  <c:v>5.6938200742350125</c:v>
                </c:pt>
                <c:pt idx="22">
                  <c:v>5.228737135566629</c:v>
                </c:pt>
                <c:pt idx="23">
                  <c:v>5.062070468896594</c:v>
                </c:pt>
                <c:pt idx="24">
                  <c:v>4.5426453794492065</c:v>
                </c:pt>
                <c:pt idx="25">
                  <c:v>4.375978712769516</c:v>
                </c:pt>
                <c:pt idx="26">
                  <c:v>3.8119281156054297</c:v>
                </c:pt>
                <c:pt idx="27">
                  <c:v>3.6452614488899897</c:v>
                </c:pt>
                <c:pt idx="28">
                  <c:v>3.0518383003477756</c:v>
                </c:pt>
                <c:pt idx="29">
                  <c:v>2.8851716335041164</c:v>
                </c:pt>
                <c:pt idx="30">
                  <c:v>2.281495031590392</c:v>
                </c:pt>
                <c:pt idx="31">
                  <c:v>2.11482836430102</c:v>
                </c:pt>
                <c:pt idx="32">
                  <c:v>1.5214052138526815</c:v>
                </c:pt>
                <c:pt idx="33">
                  <c:v>1.354738545061045</c:v>
                </c:pt>
                <c:pt idx="34">
                  <c:v>0.7906879410537443</c:v>
                </c:pt>
                <c:pt idx="35">
                  <c:v>0.6240212673518701</c:v>
                </c:pt>
                <c:pt idx="36">
                  <c:v>0.10459615574484837</c:v>
                </c:pt>
                <c:pt idx="37">
                  <c:v>-0.062070533520420614</c:v>
                </c:pt>
                <c:pt idx="38">
                  <c:v>-0.5271535414314605</c:v>
                </c:pt>
                <c:pt idx="39">
                  <c:v>-0.6938202785165684</c:v>
                </c:pt>
                <c:pt idx="40">
                  <c:v>-1.10095479447524</c:v>
                </c:pt>
                <c:pt idx="41">
                  <c:v>-1.26762167390138</c:v>
                </c:pt>
                <c:pt idx="42">
                  <c:v>-1.6187889345963138</c:v>
                </c:pt>
                <c:pt idx="43">
                  <c:v>-1.7854562240733638</c:v>
                </c:pt>
                <c:pt idx="44">
                  <c:v>-2.086867938201454</c:v>
                </c:pt>
                <c:pt idx="45">
                  <c:v>-2.253536369397401</c:v>
                </c:pt>
                <c:pt idx="46">
                  <c:v>-2.513865728396115</c:v>
                </c:pt>
                <c:pt idx="47">
                  <c:v>-2.680537227328014</c:v>
                </c:pt>
                <c:pt idx="48">
                  <c:v>-2.909184054251347</c:v>
                </c:pt>
                <c:pt idx="49">
                  <c:v>-3.075863494464517</c:v>
                </c:pt>
                <c:pt idx="50">
                  <c:v>-3.2815961922749346</c:v>
                </c:pt>
                <c:pt idx="51">
                  <c:v>-3.4482954052392283</c:v>
                </c:pt>
                <c:pt idx="52">
                  <c:v>-3.638433857346576</c:v>
                </c:pt>
                <c:pt idx="53">
                  <c:v>-3.8051803517923255</c:v>
                </c:pt>
                <c:pt idx="54">
                  <c:v>-3.9853026085239214</c:v>
                </c:pt>
                <c:pt idx="55">
                  <c:v>-4.152157537006447</c:v>
                </c:pt>
                <c:pt idx="56">
                  <c:v>-4.326191474699084</c:v>
                </c:pt>
                <c:pt idx="57">
                  <c:v>-4.493284598341217</c:v>
                </c:pt>
                <c:pt idx="58">
                  <c:v>-4.663807768048853</c:v>
                </c:pt>
                <c:pt idx="59">
                  <c:v>-4.831401436222105</c:v>
                </c:pt>
                <c:pt idx="60">
                  <c:v>-5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ResultsFault!$I$12</c:f>
              <c:strCache>
                <c:ptCount val="1"/>
                <c:pt idx="0">
                  <c:v>0.25 yr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ResultsFault!$C$13:$C$73</c:f>
              <c:numCache>
                <c:ptCount val="61"/>
                <c:pt idx="0">
                  <c:v>0</c:v>
                </c:pt>
                <c:pt idx="1">
                  <c:v>166.66666666666666</c:v>
                </c:pt>
                <c:pt idx="2">
                  <c:v>333.3333333333333</c:v>
                </c:pt>
                <c:pt idx="3">
                  <c:v>500</c:v>
                </c:pt>
                <c:pt idx="4">
                  <c:v>666.6666666666666</c:v>
                </c:pt>
                <c:pt idx="5">
                  <c:v>833.3333333333333</c:v>
                </c:pt>
                <c:pt idx="6">
                  <c:v>1000</c:v>
                </c:pt>
                <c:pt idx="7">
                  <c:v>1166.6666666666665</c:v>
                </c:pt>
                <c:pt idx="8">
                  <c:v>1333.3333333333333</c:v>
                </c:pt>
                <c:pt idx="9">
                  <c:v>1500</c:v>
                </c:pt>
                <c:pt idx="10">
                  <c:v>1666.6666666666665</c:v>
                </c:pt>
                <c:pt idx="11">
                  <c:v>1833.3333333333333</c:v>
                </c:pt>
                <c:pt idx="12">
                  <c:v>2000</c:v>
                </c:pt>
                <c:pt idx="13">
                  <c:v>2166.6666666666665</c:v>
                </c:pt>
                <c:pt idx="14">
                  <c:v>2333.333333333333</c:v>
                </c:pt>
                <c:pt idx="15">
                  <c:v>2500</c:v>
                </c:pt>
                <c:pt idx="16">
                  <c:v>2666.6666666666665</c:v>
                </c:pt>
                <c:pt idx="17">
                  <c:v>2833.333333333333</c:v>
                </c:pt>
                <c:pt idx="18">
                  <c:v>3000</c:v>
                </c:pt>
                <c:pt idx="19">
                  <c:v>3166.6666666666665</c:v>
                </c:pt>
                <c:pt idx="20">
                  <c:v>3333.333333333333</c:v>
                </c:pt>
                <c:pt idx="21">
                  <c:v>3500</c:v>
                </c:pt>
                <c:pt idx="22">
                  <c:v>3666.6666666666665</c:v>
                </c:pt>
                <c:pt idx="23">
                  <c:v>3833.333333333333</c:v>
                </c:pt>
                <c:pt idx="24">
                  <c:v>4000</c:v>
                </c:pt>
                <c:pt idx="25">
                  <c:v>4166.666666666666</c:v>
                </c:pt>
                <c:pt idx="26">
                  <c:v>4333.333333333333</c:v>
                </c:pt>
                <c:pt idx="27">
                  <c:v>4500</c:v>
                </c:pt>
                <c:pt idx="28">
                  <c:v>4666.666666666666</c:v>
                </c:pt>
                <c:pt idx="29">
                  <c:v>4833.333333333333</c:v>
                </c:pt>
                <c:pt idx="30">
                  <c:v>5000</c:v>
                </c:pt>
                <c:pt idx="31">
                  <c:v>5166.666666666666</c:v>
                </c:pt>
                <c:pt idx="32">
                  <c:v>5333.333333333333</c:v>
                </c:pt>
                <c:pt idx="33">
                  <c:v>5500</c:v>
                </c:pt>
                <c:pt idx="34">
                  <c:v>5666.666666666666</c:v>
                </c:pt>
                <c:pt idx="35">
                  <c:v>5833.333333333333</c:v>
                </c:pt>
                <c:pt idx="36">
                  <c:v>6000</c:v>
                </c:pt>
                <c:pt idx="37">
                  <c:v>6166.666666666666</c:v>
                </c:pt>
                <c:pt idx="38">
                  <c:v>6333.333333333333</c:v>
                </c:pt>
                <c:pt idx="39">
                  <c:v>6500</c:v>
                </c:pt>
                <c:pt idx="40">
                  <c:v>6666.666666666666</c:v>
                </c:pt>
                <c:pt idx="41">
                  <c:v>6833.333333333333</c:v>
                </c:pt>
                <c:pt idx="42">
                  <c:v>7000</c:v>
                </c:pt>
                <c:pt idx="43">
                  <c:v>7166.666666666666</c:v>
                </c:pt>
                <c:pt idx="44">
                  <c:v>7333.333333333333</c:v>
                </c:pt>
                <c:pt idx="45">
                  <c:v>7500</c:v>
                </c:pt>
                <c:pt idx="46">
                  <c:v>7666.666666666666</c:v>
                </c:pt>
                <c:pt idx="47">
                  <c:v>7833.333333333333</c:v>
                </c:pt>
                <c:pt idx="48">
                  <c:v>8000</c:v>
                </c:pt>
                <c:pt idx="49">
                  <c:v>8166.666666666666</c:v>
                </c:pt>
                <c:pt idx="50">
                  <c:v>8333.333333333332</c:v>
                </c:pt>
                <c:pt idx="51">
                  <c:v>8500</c:v>
                </c:pt>
                <c:pt idx="52">
                  <c:v>8666.666666666666</c:v>
                </c:pt>
                <c:pt idx="53">
                  <c:v>8833.333333333332</c:v>
                </c:pt>
                <c:pt idx="54">
                  <c:v>9000</c:v>
                </c:pt>
                <c:pt idx="55">
                  <c:v>9166.666666666666</c:v>
                </c:pt>
                <c:pt idx="56">
                  <c:v>9333.333333333332</c:v>
                </c:pt>
                <c:pt idx="57">
                  <c:v>9500</c:v>
                </c:pt>
                <c:pt idx="58">
                  <c:v>9666.666666666666</c:v>
                </c:pt>
                <c:pt idx="59">
                  <c:v>9833.333333333332</c:v>
                </c:pt>
                <c:pt idx="60">
                  <c:v>10000</c:v>
                </c:pt>
              </c:numCache>
            </c:numRef>
          </c:xVal>
          <c:yVal>
            <c:numRef>
              <c:f>ResultsFault!$I$13:$I$73</c:f>
              <c:numCache>
                <c:ptCount val="61"/>
                <c:pt idx="0">
                  <c:v>9.983723244292374</c:v>
                </c:pt>
                <c:pt idx="1">
                  <c:v>9.817056577625708</c:v>
                </c:pt>
                <c:pt idx="2">
                  <c:v>9.64438608421581</c:v>
                </c:pt>
                <c:pt idx="3">
                  <c:v>9.477719417549144</c:v>
                </c:pt>
                <c:pt idx="4">
                  <c:v>9.297733544132795</c:v>
                </c:pt>
                <c:pt idx="5">
                  <c:v>9.131066877466125</c:v>
                </c:pt>
                <c:pt idx="6">
                  <c:v>8.94111346686541</c:v>
                </c:pt>
                <c:pt idx="7">
                  <c:v>8.774446800198731</c:v>
                </c:pt>
                <c:pt idx="8">
                  <c:v>8.57052670933307</c:v>
                </c:pt>
                <c:pt idx="9">
                  <c:v>8.403860042666363</c:v>
                </c:pt>
                <c:pt idx="10">
                  <c:v>8.180715432761225</c:v>
                </c:pt>
                <c:pt idx="11">
                  <c:v>8.0140487660944</c:v>
                </c:pt>
                <c:pt idx="12">
                  <c:v>7.765435451954657</c:v>
                </c:pt>
                <c:pt idx="13">
                  <c:v>7.598768785287399</c:v>
                </c:pt>
                <c:pt idx="14">
                  <c:v>7.317980931711708</c:v>
                </c:pt>
                <c:pt idx="15">
                  <c:v>7.15131426504291</c:v>
                </c:pt>
                <c:pt idx="16">
                  <c:v>6.831974786130539</c:v>
                </c:pt>
                <c:pt idx="17">
                  <c:v>6.665308119456406</c:v>
                </c:pt>
                <c:pt idx="18">
                  <c:v>6.302360133275863</c:v>
                </c:pt>
                <c:pt idx="19">
                  <c:v>6.1356934665838105</c:v>
                </c:pt>
                <c:pt idx="20">
                  <c:v>5.726449253805702</c:v>
                </c:pt>
                <c:pt idx="21">
                  <c:v>5.559782587055175</c:v>
                </c:pt>
                <c:pt idx="22">
                  <c:v>5.104832226535208</c:v>
                </c:pt>
                <c:pt idx="23">
                  <c:v>4.9381655595993665</c:v>
                </c:pt>
                <c:pt idx="24">
                  <c:v>4.441937676196132</c:v>
                </c:pt>
                <c:pt idx="25">
                  <c:v>4.275271008689691</c:v>
                </c:pt>
                <c:pt idx="26">
                  <c:v>3.7460811818706388</c:v>
                </c:pt>
                <c:pt idx="27">
                  <c:v>3.579414512656627</c:v>
                </c:pt>
                <c:pt idx="28">
                  <c:v>3.0289269854953638</c:v>
                </c:pt>
                <c:pt idx="29">
                  <c:v>2.862260311313215</c:v>
                </c:pt>
                <c:pt idx="30">
                  <c:v>2.3044062896374546</c:v>
                </c:pt>
                <c:pt idx="31">
                  <c:v>2.1377396013983745</c:v>
                </c:pt>
                <c:pt idx="32">
                  <c:v>1.5872520227262108</c:v>
                </c:pt>
                <c:pt idx="33">
                  <c:v>1.4205852958024734</c:v>
                </c:pt>
                <c:pt idx="34">
                  <c:v>0.8913953113331207</c:v>
                </c:pt>
                <c:pt idx="35">
                  <c:v>0.724728480859223</c:v>
                </c:pt>
                <c:pt idx="36">
                  <c:v>0.22850017393242425</c:v>
                </c:pt>
                <c:pt idx="37">
                  <c:v>0.06183307388953764</c:v>
                </c:pt>
                <c:pt idx="38">
                  <c:v>-0.3931183810757497</c:v>
                </c:pt>
                <c:pt idx="39">
                  <c:v>-0.559786163394025</c:v>
                </c:pt>
                <c:pt idx="40">
                  <c:v>-0.9690331242022293</c:v>
                </c:pt>
                <c:pt idx="41">
                  <c:v>-1.135702584531674</c:v>
                </c:pt>
                <c:pt idx="42">
                  <c:v>-1.4986572792155823</c:v>
                </c:pt>
                <c:pt idx="43">
                  <c:v>-1.6653307468928888</c:v>
                </c:pt>
                <c:pt idx="44">
                  <c:v>-1.9846861364700872</c:v>
                </c:pt>
                <c:pt idx="45">
                  <c:v>-2.1513688882239674</c:v>
                </c:pt>
                <c:pt idx="46">
                  <c:v>-2.4321933654848986</c:v>
                </c:pt>
                <c:pt idx="47">
                  <c:v>-2.5988969601460474</c:v>
                </c:pt>
                <c:pt idx="48">
                  <c:v>-2.847592000186052</c:v>
                </c:pt>
                <c:pt idx="49">
                  <c:v>-3.0143408832884653</c:v>
                </c:pt>
                <c:pt idx="50">
                  <c:v>-3.2376620988688027</c:v>
                </c:pt>
                <c:pt idx="51">
                  <c:v>-3.404506104674734</c:v>
                </c:pt>
                <c:pt idx="52">
                  <c:v>-3.608795401630823</c:v>
                </c:pt>
                <c:pt idx="53">
                  <c:v>-3.7758323032803207</c:v>
                </c:pt>
                <c:pt idx="54">
                  <c:v>-3.9665318064619144</c:v>
                </c:pt>
                <c:pt idx="55">
                  <c:v>-4.13394593967555</c:v>
                </c:pt>
                <c:pt idx="56">
                  <c:v>-4.315388225603923</c:v>
                </c:pt>
                <c:pt idx="57">
                  <c:v>-4.483513033458662</c:v>
                </c:pt>
                <c:pt idx="58">
                  <c:v>-4.658928299062581</c:v>
                </c:pt>
                <c:pt idx="59">
                  <c:v>-4.828341507266009</c:v>
                </c:pt>
                <c:pt idx="60">
                  <c:v>-5</c:v>
                </c:pt>
              </c:numCache>
            </c:numRef>
          </c:yVal>
          <c:smooth val="1"/>
        </c:ser>
        <c:axId val="54770870"/>
        <c:axId val="23175783"/>
      </c:scatterChart>
      <c:valAx>
        <c:axId val="54770870"/>
        <c:scaling>
          <c:orientation val="minMax"/>
          <c:max val="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925" b="1" i="0" u="none" baseline="0">
                    <a:latin typeface="Arial"/>
                    <a:ea typeface="Arial"/>
                    <a:cs typeface="Arial"/>
                  </a:rPr>
                  <a:t>Distance in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525" b="0" i="0" u="none" baseline="0">
                <a:latin typeface="Arial"/>
                <a:ea typeface="Arial"/>
                <a:cs typeface="Arial"/>
              </a:defRPr>
            </a:pPr>
          </a:p>
        </c:txPr>
        <c:crossAx val="23175783"/>
        <c:crosses val="autoZero"/>
        <c:crossBetween val="midCat"/>
        <c:dispUnits/>
        <c:majorUnit val="2000"/>
      </c:valAx>
      <c:valAx>
        <c:axId val="231757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925" b="1" i="0" u="none" baseline="0">
                    <a:latin typeface="Arial"/>
                    <a:ea typeface="Arial"/>
                    <a:cs typeface="Arial"/>
                  </a:rPr>
                  <a:t>Elevation in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25" b="0" i="0" u="none" baseline="0">
                <a:latin typeface="Arial"/>
                <a:ea typeface="Arial"/>
                <a:cs typeface="Arial"/>
              </a:defRPr>
            </a:pPr>
          </a:p>
        </c:txPr>
        <c:crossAx val="5477087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5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3"/>
  <sheetViews>
    <sheetView workbookViewId="0" zoomScale="95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B2:C11"/>
  <sheetViews>
    <sheetView tabSelected="1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2" ht="17.25">
      <c r="B2" s="1" t="s">
        <v>120</v>
      </c>
    </row>
    <row r="4" ht="17.25">
      <c r="B4" s="1" t="s">
        <v>121</v>
      </c>
    </row>
    <row r="5" ht="17.25">
      <c r="B5" s="1" t="s">
        <v>79</v>
      </c>
    </row>
    <row r="6" ht="17.25">
      <c r="B6" s="1" t="s">
        <v>80</v>
      </c>
    </row>
    <row r="7" ht="17.25">
      <c r="C7" s="1" t="s">
        <v>81</v>
      </c>
    </row>
    <row r="8" ht="17.25">
      <c r="C8" s="1" t="s">
        <v>82</v>
      </c>
    </row>
    <row r="10" ht="17.25">
      <c r="B10" s="1" t="s">
        <v>129</v>
      </c>
    </row>
    <row r="11" ht="17.25">
      <c r="C11" s="1" t="s">
        <v>130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B2:B8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1" customWidth="1"/>
  </cols>
  <sheetData>
    <row r="2" ht="17.25">
      <c r="B2" s="1" t="s">
        <v>122</v>
      </c>
    </row>
    <row r="3" ht="17.25">
      <c r="B3" s="10" t="s">
        <v>123</v>
      </c>
    </row>
    <row r="4" ht="17.25">
      <c r="B4" s="1" t="s">
        <v>124</v>
      </c>
    </row>
    <row r="5" ht="17.25">
      <c r="B5" s="1" t="s">
        <v>125</v>
      </c>
    </row>
    <row r="7" ht="17.25">
      <c r="B7" s="1" t="s">
        <v>126</v>
      </c>
    </row>
    <row r="8" ht="17.25">
      <c r="B8" s="1" t="s">
        <v>127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"/>
  <dimension ref="B2:M55"/>
  <sheetViews>
    <sheetView workbookViewId="0" topLeftCell="A1">
      <selection activeCell="A1" sqref="A1"/>
    </sheetView>
  </sheetViews>
  <sheetFormatPr defaultColWidth="9.140625" defaultRowHeight="12.75"/>
  <cols>
    <col min="1" max="3" width="9.140625" style="3" customWidth="1"/>
    <col min="4" max="4" width="14.00390625" style="3" customWidth="1"/>
    <col min="5" max="16384" width="9.140625" style="3" customWidth="1"/>
  </cols>
  <sheetData>
    <row r="2" ht="15">
      <c r="C2" s="2" t="s">
        <v>66</v>
      </c>
    </row>
    <row r="3" ht="15">
      <c r="C3" s="2" t="s">
        <v>83</v>
      </c>
    </row>
    <row r="4" spans="3:4" ht="15">
      <c r="C4" s="3" t="s">
        <v>131</v>
      </c>
      <c r="D4" s="2"/>
    </row>
    <row r="5" ht="15">
      <c r="D5" s="2"/>
    </row>
    <row r="6" ht="15">
      <c r="C6" s="3" t="s">
        <v>108</v>
      </c>
    </row>
    <row r="7" spans="3:4" ht="15">
      <c r="C7" s="4"/>
      <c r="D7" s="4"/>
    </row>
    <row r="9" ht="15">
      <c r="C9" s="2" t="s">
        <v>8</v>
      </c>
    </row>
    <row r="10" ht="15">
      <c r="C10" s="4" t="s">
        <v>15</v>
      </c>
    </row>
    <row r="11" spans="2:6" ht="18">
      <c r="B11" s="3" t="s">
        <v>53</v>
      </c>
      <c r="C11" s="3" t="s">
        <v>128</v>
      </c>
      <c r="D11" s="5">
        <v>300</v>
      </c>
      <c r="E11" s="3" t="s">
        <v>2</v>
      </c>
      <c r="F11" s="3" t="s">
        <v>9</v>
      </c>
    </row>
    <row r="12" spans="2:12" ht="18">
      <c r="B12" s="3" t="s">
        <v>60</v>
      </c>
      <c r="C12" s="3" t="s">
        <v>95</v>
      </c>
      <c r="D12" s="5">
        <v>0.03</v>
      </c>
      <c r="F12" s="3" t="s">
        <v>10</v>
      </c>
      <c r="I12" s="3" t="s">
        <v>44</v>
      </c>
      <c r="L12" s="5"/>
    </row>
    <row r="13" spans="2:9" ht="15">
      <c r="B13" s="3" t="s">
        <v>54</v>
      </c>
      <c r="C13" s="3" t="s">
        <v>0</v>
      </c>
      <c r="D13" s="5">
        <v>25</v>
      </c>
      <c r="E13" s="3" t="s">
        <v>3</v>
      </c>
      <c r="F13" s="3" t="s">
        <v>11</v>
      </c>
      <c r="I13" s="3" t="s">
        <v>45</v>
      </c>
    </row>
    <row r="14" spans="2:9" ht="15">
      <c r="B14" s="3" t="s">
        <v>55</v>
      </c>
      <c r="C14" s="3" t="s">
        <v>1</v>
      </c>
      <c r="D14" s="5">
        <v>2</v>
      </c>
      <c r="E14" s="3" t="s">
        <v>4</v>
      </c>
      <c r="F14" s="3" t="s">
        <v>12</v>
      </c>
      <c r="I14" s="3" t="s">
        <v>46</v>
      </c>
    </row>
    <row r="15" spans="2:6" ht="18">
      <c r="B15" s="3" t="s">
        <v>57</v>
      </c>
      <c r="C15" s="6" t="s">
        <v>84</v>
      </c>
      <c r="D15" s="5">
        <v>0.35</v>
      </c>
      <c r="F15" s="3" t="s">
        <v>14</v>
      </c>
    </row>
    <row r="16" spans="2:10" ht="18">
      <c r="B16" s="3" t="s">
        <v>94</v>
      </c>
      <c r="C16" s="3" t="s">
        <v>96</v>
      </c>
      <c r="D16" s="5">
        <v>75</v>
      </c>
      <c r="E16" s="3" t="s">
        <v>4</v>
      </c>
      <c r="F16" s="3" t="s">
        <v>74</v>
      </c>
      <c r="J16" s="3" t="s">
        <v>97</v>
      </c>
    </row>
    <row r="17" spans="2:10" ht="18">
      <c r="B17" s="3" t="s">
        <v>56</v>
      </c>
      <c r="C17" s="3" t="s">
        <v>6</v>
      </c>
      <c r="D17" s="5">
        <v>0.001</v>
      </c>
      <c r="F17" s="3" t="s">
        <v>13</v>
      </c>
      <c r="J17" s="3" t="s">
        <v>107</v>
      </c>
    </row>
    <row r="19" ht="15">
      <c r="C19" s="4" t="s">
        <v>51</v>
      </c>
    </row>
    <row r="20" spans="3:6" ht="15">
      <c r="C20" s="3" t="s">
        <v>16</v>
      </c>
      <c r="D20" s="3">
        <f>(D11^2*(D16/1000)^(1/3)/(alr^2)/9.81/D17/D13^2)^(3/10)</f>
        <v>3.9122190224635283</v>
      </c>
      <c r="E20" s="3" t="s">
        <v>4</v>
      </c>
      <c r="F20" s="3" t="s">
        <v>18</v>
      </c>
    </row>
    <row r="21" spans="3:6" ht="15">
      <c r="C21" s="6" t="s">
        <v>85</v>
      </c>
      <c r="D21" s="3">
        <f>D20*D17/Rr/(D14/1000)</f>
        <v>1.1855209158980389</v>
      </c>
      <c r="F21" s="3" t="s">
        <v>19</v>
      </c>
    </row>
    <row r="22" spans="3:6" ht="15">
      <c r="C22" s="3" t="s">
        <v>52</v>
      </c>
      <c r="D22" s="3">
        <f>alt*(fis*D21-0.047)^nt</f>
        <v>9.718550758022463</v>
      </c>
      <c r="F22" s="3" t="s">
        <v>20</v>
      </c>
    </row>
    <row r="23" spans="3:6" ht="18">
      <c r="C23" s="3" t="s">
        <v>109</v>
      </c>
      <c r="D23" s="3">
        <f>D22*SQRT(Rr*9.81*(D14/1000))*(D14/1000)</f>
        <v>0.003497220186443063</v>
      </c>
      <c r="E23" s="3" t="s">
        <v>17</v>
      </c>
      <c r="F23" s="3" t="s">
        <v>21</v>
      </c>
    </row>
    <row r="24" spans="3:6" ht="18">
      <c r="C24" s="3" t="s">
        <v>110</v>
      </c>
      <c r="D24" s="7">
        <f>D23*D13*60*60*24*365.25*(Rr+1)*D12</f>
        <v>219348.203064445</v>
      </c>
      <c r="E24" s="3" t="s">
        <v>5</v>
      </c>
      <c r="F24" s="3" t="s">
        <v>75</v>
      </c>
    </row>
    <row r="25" ht="15">
      <c r="D25" s="7"/>
    </row>
    <row r="26" spans="3:4" ht="15">
      <c r="C26" s="4" t="s">
        <v>72</v>
      </c>
      <c r="D26" s="7"/>
    </row>
    <row r="27" spans="3:4" ht="18">
      <c r="C27" s="3" t="s">
        <v>86</v>
      </c>
      <c r="D27" s="7"/>
    </row>
    <row r="28" ht="18">
      <c r="D28" s="7" t="s">
        <v>87</v>
      </c>
    </row>
    <row r="29" spans="3:6" ht="18">
      <c r="C29" s="3" t="s">
        <v>112</v>
      </c>
      <c r="D29" s="8">
        <v>219348.203064445</v>
      </c>
      <c r="E29" s="3" t="s">
        <v>5</v>
      </c>
      <c r="F29" s="3" t="s">
        <v>76</v>
      </c>
    </row>
    <row r="30" spans="3:4" ht="15">
      <c r="C30" s="4" t="s">
        <v>67</v>
      </c>
      <c r="D30" s="7"/>
    </row>
    <row r="31" ht="18">
      <c r="C31" s="3" t="s">
        <v>88</v>
      </c>
    </row>
    <row r="32" ht="18">
      <c r="D32" s="3" t="s">
        <v>89</v>
      </c>
    </row>
    <row r="33" spans="3:6" ht="18">
      <c r="C33" s="3" t="s">
        <v>90</v>
      </c>
      <c r="D33" s="5">
        <v>0.5</v>
      </c>
      <c r="F33" s="3" t="s">
        <v>91</v>
      </c>
    </row>
    <row r="34" spans="3:6" ht="15">
      <c r="C34" s="6" t="s">
        <v>68</v>
      </c>
      <c r="D34" s="5">
        <v>5</v>
      </c>
      <c r="E34" s="3" t="s">
        <v>3</v>
      </c>
      <c r="F34" s="3" t="s">
        <v>69</v>
      </c>
    </row>
    <row r="35" spans="3:6" ht="18">
      <c r="C35" s="3" t="s">
        <v>92</v>
      </c>
      <c r="D35" s="5">
        <v>0</v>
      </c>
      <c r="E35" s="3" t="s">
        <v>65</v>
      </c>
      <c r="F35" s="3" t="s">
        <v>70</v>
      </c>
    </row>
    <row r="36" ht="15">
      <c r="C36" s="4"/>
    </row>
    <row r="39" spans="3:4" ht="15">
      <c r="C39" s="2" t="s">
        <v>71</v>
      </c>
      <c r="D39" s="7"/>
    </row>
    <row r="40" ht="15">
      <c r="D40" s="7"/>
    </row>
    <row r="41" spans="3:13" ht="15">
      <c r="C41" s="3" t="s">
        <v>22</v>
      </c>
      <c r="D41" s="5">
        <v>10000</v>
      </c>
      <c r="E41" s="3" t="s">
        <v>3</v>
      </c>
      <c r="F41" s="3" t="s">
        <v>23</v>
      </c>
      <c r="K41" s="3" t="s">
        <v>28</v>
      </c>
      <c r="L41" s="5">
        <v>50</v>
      </c>
      <c r="M41" s="3" t="s">
        <v>42</v>
      </c>
    </row>
    <row r="42" spans="3:13" ht="18">
      <c r="C42" s="3" t="s">
        <v>113</v>
      </c>
      <c r="D42" s="3">
        <f>D29/(Rr+1)/60/60/24/365.25/D13/D12</f>
        <v>0.0034972201864430633</v>
      </c>
      <c r="E42" s="3" t="s">
        <v>17</v>
      </c>
      <c r="F42" s="3" t="s">
        <v>24</v>
      </c>
      <c r="K42" s="3" t="s">
        <v>29</v>
      </c>
      <c r="L42" s="5">
        <v>5</v>
      </c>
      <c r="M42" s="3" t="s">
        <v>41</v>
      </c>
    </row>
    <row r="43" spans="3:13" ht="15">
      <c r="C43" s="3" t="s">
        <v>63</v>
      </c>
      <c r="D43" s="7">
        <f>L/L43</f>
        <v>166.66666666666666</v>
      </c>
      <c r="E43" s="3" t="s">
        <v>3</v>
      </c>
      <c r="F43" s="3" t="s">
        <v>26</v>
      </c>
      <c r="K43" s="3" t="s">
        <v>111</v>
      </c>
      <c r="L43" s="5">
        <v>60</v>
      </c>
      <c r="M43" s="3" t="s">
        <v>40</v>
      </c>
    </row>
    <row r="44" spans="3:13" ht="18">
      <c r="C44" s="3" t="s">
        <v>7</v>
      </c>
      <c r="D44" s="5">
        <v>0.001</v>
      </c>
      <c r="E44" s="3" t="s">
        <v>25</v>
      </c>
      <c r="F44" s="3" t="s">
        <v>27</v>
      </c>
      <c r="K44" s="2" t="s">
        <v>93</v>
      </c>
      <c r="L44" s="5">
        <v>0.5</v>
      </c>
      <c r="M44" s="3" t="s">
        <v>43</v>
      </c>
    </row>
    <row r="45" spans="9:13" ht="15">
      <c r="I45" s="3" t="s">
        <v>64</v>
      </c>
      <c r="L45" s="3">
        <f>L42*L41*D44</f>
        <v>0.25</v>
      </c>
      <c r="M45" s="3" t="s">
        <v>65</v>
      </c>
    </row>
    <row r="55" spans="7:9" ht="15">
      <c r="G55" s="7"/>
      <c r="I55" s="7"/>
    </row>
  </sheetData>
  <printOptions/>
  <pageMargins left="0.75" right="0.75" top="1" bottom="1" header="0.5" footer="0.5"/>
  <pageSetup orientation="portrait" paperSize="9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B2:E10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3" customWidth="1"/>
  </cols>
  <sheetData>
    <row r="2" ht="15">
      <c r="C2" s="2" t="s">
        <v>47</v>
      </c>
    </row>
    <row r="5" spans="2:5" ht="18">
      <c r="B5" s="3" t="s">
        <v>58</v>
      </c>
      <c r="C5" s="6" t="s">
        <v>102</v>
      </c>
      <c r="D5" s="5">
        <v>8.1</v>
      </c>
      <c r="E5" s="3" t="s">
        <v>49</v>
      </c>
    </row>
    <row r="6" spans="2:5" ht="18">
      <c r="B6" s="3" t="s">
        <v>98</v>
      </c>
      <c r="C6" s="6" t="s">
        <v>103</v>
      </c>
      <c r="D6" s="5">
        <v>8</v>
      </c>
      <c r="E6" s="3" t="s">
        <v>77</v>
      </c>
    </row>
    <row r="7" spans="2:5" ht="18">
      <c r="B7" s="3" t="s">
        <v>99</v>
      </c>
      <c r="C7" s="3" t="s">
        <v>104</v>
      </c>
      <c r="D7" s="5">
        <v>1.5</v>
      </c>
      <c r="E7" s="3" t="s">
        <v>78</v>
      </c>
    </row>
    <row r="8" spans="2:5" ht="18">
      <c r="B8" s="3" t="s">
        <v>59</v>
      </c>
      <c r="C8" s="6" t="s">
        <v>105</v>
      </c>
      <c r="D8" s="5">
        <v>0.047</v>
      </c>
      <c r="E8" s="3" t="s">
        <v>61</v>
      </c>
    </row>
    <row r="9" spans="2:5" ht="18">
      <c r="B9" s="3" t="s">
        <v>100</v>
      </c>
      <c r="C9" s="6" t="s">
        <v>101</v>
      </c>
      <c r="D9" s="5">
        <v>1</v>
      </c>
      <c r="E9" s="9" t="s">
        <v>106</v>
      </c>
    </row>
    <row r="10" spans="2:5" ht="15">
      <c r="B10" s="3" t="s">
        <v>62</v>
      </c>
      <c r="C10" s="2" t="s">
        <v>48</v>
      </c>
      <c r="D10" s="5">
        <v>1.65</v>
      </c>
      <c r="E10" s="3" t="s">
        <v>50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"/>
  <dimension ref="B2:M73"/>
  <sheetViews>
    <sheetView workbookViewId="0" topLeftCell="A1">
      <selection activeCell="A1" sqref="A1"/>
    </sheetView>
  </sheetViews>
  <sheetFormatPr defaultColWidth="9.140625" defaultRowHeight="12.75"/>
  <sheetData>
    <row r="2" ht="12.75">
      <c r="B2" t="s">
        <v>30</v>
      </c>
    </row>
    <row r="4" spans="2:9" ht="12.75">
      <c r="B4" t="s">
        <v>31</v>
      </c>
      <c r="I4" t="s">
        <v>72</v>
      </c>
    </row>
    <row r="5" spans="3:13" ht="12.75">
      <c r="C5" t="s">
        <v>32</v>
      </c>
      <c r="E5">
        <v>0.001</v>
      </c>
      <c r="J5" t="s">
        <v>35</v>
      </c>
      <c r="L5">
        <v>219348.203064445</v>
      </c>
      <c r="M5" t="s">
        <v>114</v>
      </c>
    </row>
    <row r="6" spans="3:6" ht="12.75">
      <c r="C6" t="s">
        <v>33</v>
      </c>
      <c r="E6">
        <v>3.9122190224635287</v>
      </c>
      <c r="F6" t="s">
        <v>3</v>
      </c>
    </row>
    <row r="7" spans="3:5" ht="12.75">
      <c r="C7" t="s">
        <v>34</v>
      </c>
      <c r="E7">
        <v>1.185520915898039</v>
      </c>
    </row>
    <row r="8" spans="3:6" ht="12.75">
      <c r="C8" t="s">
        <v>35</v>
      </c>
      <c r="E8">
        <v>219348.2030644451</v>
      </c>
      <c r="F8" t="s">
        <v>114</v>
      </c>
    </row>
    <row r="11" spans="3:9" ht="12.75">
      <c r="C11" t="s">
        <v>73</v>
      </c>
      <c r="D11" t="s">
        <v>39</v>
      </c>
      <c r="E11" t="s">
        <v>39</v>
      </c>
      <c r="F11" t="s">
        <v>39</v>
      </c>
      <c r="G11" t="s">
        <v>39</v>
      </c>
      <c r="H11" t="s">
        <v>39</v>
      </c>
      <c r="I11" t="s">
        <v>39</v>
      </c>
    </row>
    <row r="12" spans="2:9" ht="12.75">
      <c r="B12" t="s">
        <v>36</v>
      </c>
      <c r="C12" t="s">
        <v>37</v>
      </c>
      <c r="D12" t="s">
        <v>38</v>
      </c>
      <c r="E12" t="s">
        <v>117</v>
      </c>
      <c r="F12" t="s">
        <v>116</v>
      </c>
      <c r="G12" t="s">
        <v>118</v>
      </c>
      <c r="H12" t="s">
        <v>115</v>
      </c>
      <c r="I12" t="s">
        <v>119</v>
      </c>
    </row>
    <row r="13" spans="2:9" ht="12.75">
      <c r="B13">
        <v>1</v>
      </c>
      <c r="C13">
        <v>0</v>
      </c>
      <c r="D13">
        <v>10</v>
      </c>
      <c r="E13">
        <v>9.999999983925424</v>
      </c>
      <c r="F13">
        <v>9.99996426878251</v>
      </c>
      <c r="G13">
        <v>9.999106530326111</v>
      </c>
      <c r="H13">
        <v>9.994720204856346</v>
      </c>
      <c r="I13">
        <v>9.983723244292374</v>
      </c>
    </row>
    <row r="14" spans="2:9" ht="12.75">
      <c r="B14">
        <v>2</v>
      </c>
      <c r="C14">
        <v>166.66666666666666</v>
      </c>
      <c r="D14">
        <v>9.833333333333334</v>
      </c>
      <c r="E14">
        <v>9.833333317258758</v>
      </c>
      <c r="F14">
        <v>9.833297602115842</v>
      </c>
      <c r="G14">
        <v>9.832439863659445</v>
      </c>
      <c r="H14">
        <v>9.828053538189678</v>
      </c>
      <c r="I14">
        <v>9.817056577625708</v>
      </c>
    </row>
    <row r="15" spans="2:9" ht="12.75">
      <c r="B15">
        <v>3</v>
      </c>
      <c r="C15">
        <v>333.3333333333333</v>
      </c>
      <c r="D15">
        <v>9.666666666666666</v>
      </c>
      <c r="E15">
        <v>9.666666554510941</v>
      </c>
      <c r="F15">
        <v>9.666563958895448</v>
      </c>
      <c r="G15">
        <v>9.664942850192546</v>
      </c>
      <c r="H15">
        <v>9.65845712131175</v>
      </c>
      <c r="I15">
        <v>9.64438608421581</v>
      </c>
    </row>
    <row r="16" spans="2:9" ht="12.75">
      <c r="B16">
        <v>4</v>
      </c>
      <c r="C16">
        <v>500</v>
      </c>
      <c r="D16">
        <v>9.5</v>
      </c>
      <c r="E16">
        <v>9.499999887844275</v>
      </c>
      <c r="F16">
        <v>9.49989729222878</v>
      </c>
      <c r="G16">
        <v>9.49827618352588</v>
      </c>
      <c r="H16">
        <v>9.491790454645082</v>
      </c>
      <c r="I16">
        <v>9.477719417549144</v>
      </c>
    </row>
    <row r="17" spans="2:9" ht="12.75">
      <c r="B17">
        <v>5</v>
      </c>
      <c r="C17">
        <v>666.6666666666666</v>
      </c>
      <c r="D17">
        <v>9.333333333333334</v>
      </c>
      <c r="E17">
        <v>9.333332537020127</v>
      </c>
      <c r="F17">
        <v>9.332995587008503</v>
      </c>
      <c r="G17">
        <v>9.329379946668276</v>
      </c>
      <c r="H17">
        <v>9.318182764214653</v>
      </c>
      <c r="I17">
        <v>9.297733544132795</v>
      </c>
    </row>
    <row r="18" spans="2:9" ht="12.75">
      <c r="B18">
        <v>6</v>
      </c>
      <c r="C18">
        <v>833.3333333333333</v>
      </c>
      <c r="D18">
        <v>9.166666666666666</v>
      </c>
      <c r="E18">
        <v>9.16666587035346</v>
      </c>
      <c r="F18">
        <v>9.166328920341837</v>
      </c>
      <c r="G18">
        <v>9.16271328000161</v>
      </c>
      <c r="H18">
        <v>9.151516097547985</v>
      </c>
      <c r="I18">
        <v>9.131066877466125</v>
      </c>
    </row>
    <row r="19" spans="2:9" ht="12.75">
      <c r="B19">
        <v>7</v>
      </c>
      <c r="C19">
        <v>1000</v>
      </c>
      <c r="D19">
        <v>9</v>
      </c>
      <c r="E19">
        <v>8.999994843384021</v>
      </c>
      <c r="F19">
        <v>8.998944119537551</v>
      </c>
      <c r="G19">
        <v>8.991050307697446</v>
      </c>
      <c r="H19">
        <v>8.971581947638743</v>
      </c>
      <c r="I19">
        <v>8.94111346686541</v>
      </c>
    </row>
    <row r="20" spans="2:9" ht="12.75">
      <c r="B20">
        <v>8</v>
      </c>
      <c r="C20">
        <v>1166.6666666666665</v>
      </c>
      <c r="D20">
        <v>8.833333333333334</v>
      </c>
      <c r="E20">
        <v>8.833328176717355</v>
      </c>
      <c r="F20">
        <v>8.832277452870885</v>
      </c>
      <c r="G20">
        <v>8.824383641030778</v>
      </c>
      <c r="H20">
        <v>8.804915280972077</v>
      </c>
      <c r="I20">
        <v>8.774446800198731</v>
      </c>
    </row>
    <row r="21" spans="2:9" ht="12.75">
      <c r="B21">
        <v>9</v>
      </c>
      <c r="C21">
        <v>1333.3333333333333</v>
      </c>
      <c r="D21">
        <v>8.666666666666666</v>
      </c>
      <c r="E21">
        <v>8.666636367745816</v>
      </c>
      <c r="F21">
        <v>8.663580337655283</v>
      </c>
      <c r="G21">
        <v>8.647328200777075</v>
      </c>
      <c r="H21">
        <v>8.614856544104143</v>
      </c>
      <c r="I21">
        <v>8.57052670933307</v>
      </c>
    </row>
    <row r="22" spans="2:9" ht="12.75">
      <c r="B22">
        <v>10</v>
      </c>
      <c r="C22">
        <v>1500</v>
      </c>
      <c r="D22">
        <v>8.5</v>
      </c>
      <c r="E22">
        <v>8.49996970107915</v>
      </c>
      <c r="F22">
        <v>8.496913670988617</v>
      </c>
      <c r="G22">
        <v>8.480661534110407</v>
      </c>
      <c r="H22">
        <v>8.448189877437477</v>
      </c>
      <c r="I22">
        <v>8.403860042666363</v>
      </c>
    </row>
    <row r="23" spans="2:9" ht="12.75">
      <c r="B23">
        <v>11</v>
      </c>
      <c r="C23">
        <v>1666.6666666666665</v>
      </c>
      <c r="D23">
        <v>8.333333333333334</v>
      </c>
      <c r="E23">
        <v>8.333172464286735</v>
      </c>
      <c r="F23">
        <v>8.324925640601023</v>
      </c>
      <c r="G23">
        <v>8.293678552440815</v>
      </c>
      <c r="H23">
        <v>8.242489648034127</v>
      </c>
      <c r="I23">
        <v>8.180715432761225</v>
      </c>
    </row>
    <row r="24" spans="2:9" ht="12.75">
      <c r="B24">
        <v>12</v>
      </c>
      <c r="C24">
        <v>1833.3333333333333</v>
      </c>
      <c r="D24">
        <v>8.166666666666666</v>
      </c>
      <c r="E24">
        <v>8.166505797620067</v>
      </c>
      <c r="F24">
        <v>8.158258973934357</v>
      </c>
      <c r="G24">
        <v>8.127011885774147</v>
      </c>
      <c r="H24">
        <v>8.075822981367459</v>
      </c>
      <c r="I24">
        <v>8.0140487660944</v>
      </c>
    </row>
    <row r="25" spans="2:9" ht="12.75">
      <c r="B25">
        <v>13</v>
      </c>
      <c r="C25">
        <v>2000</v>
      </c>
      <c r="D25">
        <v>8</v>
      </c>
      <c r="E25">
        <v>7.999231848323757</v>
      </c>
      <c r="F25">
        <v>7.978704565667847</v>
      </c>
      <c r="G25">
        <v>7.922957490180481</v>
      </c>
      <c r="H25">
        <v>7.847188878379814</v>
      </c>
      <c r="I25">
        <v>7.765435451954657</v>
      </c>
    </row>
    <row r="26" spans="2:9" ht="12.75">
      <c r="B26">
        <v>14</v>
      </c>
      <c r="C26">
        <v>2166.6666666666665</v>
      </c>
      <c r="D26">
        <v>7.833333333333334</v>
      </c>
      <c r="E26">
        <v>7.832565181657089</v>
      </c>
      <c r="F26">
        <v>7.812037899001179</v>
      </c>
      <c r="G26">
        <v>7.756290823513814</v>
      </c>
      <c r="H26">
        <v>7.680522211713143</v>
      </c>
      <c r="I26">
        <v>7.598768785287399</v>
      </c>
    </row>
    <row r="27" spans="2:9" ht="12.75">
      <c r="B27">
        <v>15</v>
      </c>
      <c r="C27">
        <v>2333.333333333333</v>
      </c>
      <c r="D27">
        <v>7.666666666666667</v>
      </c>
      <c r="E27">
        <v>7.66338585508511</v>
      </c>
      <c r="F27">
        <v>7.616636971355404</v>
      </c>
      <c r="G27">
        <v>7.5249707388518505</v>
      </c>
      <c r="H27">
        <v>7.420197656392124</v>
      </c>
      <c r="I27">
        <v>7.317980931711708</v>
      </c>
    </row>
    <row r="28" spans="2:9" ht="12.75">
      <c r="B28">
        <v>16</v>
      </c>
      <c r="C28">
        <v>2500</v>
      </c>
      <c r="D28">
        <v>7.5</v>
      </c>
      <c r="E28">
        <v>7.496719188418442</v>
      </c>
      <c r="F28">
        <v>7.449970304688737</v>
      </c>
      <c r="G28">
        <v>7.358304072185184</v>
      </c>
      <c r="H28">
        <v>7.253530989725445</v>
      </c>
      <c r="I28">
        <v>7.15131426504291</v>
      </c>
    </row>
    <row r="29" spans="2:9" ht="12.75">
      <c r="B29">
        <v>17</v>
      </c>
      <c r="C29">
        <v>2666.6666666666665</v>
      </c>
      <c r="D29">
        <v>7.333333333333334</v>
      </c>
      <c r="E29">
        <v>7.320879556556259</v>
      </c>
      <c r="F29">
        <v>7.224571077687515</v>
      </c>
      <c r="G29">
        <v>7.086739572906798</v>
      </c>
      <c r="H29">
        <v>6.952121025279483</v>
      </c>
      <c r="I29">
        <v>6.831974786130539</v>
      </c>
    </row>
    <row r="30" spans="2:9" ht="12.75">
      <c r="B30">
        <v>18</v>
      </c>
      <c r="C30">
        <v>2833.333333333333</v>
      </c>
      <c r="D30">
        <v>7.166666666666667</v>
      </c>
      <c r="E30">
        <v>7.1542128898895925</v>
      </c>
      <c r="F30">
        <v>7.057904411020848</v>
      </c>
      <c r="G30">
        <v>6.920072906240131</v>
      </c>
      <c r="H30">
        <v>6.785454358612768</v>
      </c>
      <c r="I30">
        <v>6.665308119456406</v>
      </c>
    </row>
    <row r="31" spans="2:9" ht="12.75">
      <c r="B31">
        <v>19</v>
      </c>
      <c r="C31">
        <v>3000</v>
      </c>
      <c r="D31">
        <v>7</v>
      </c>
      <c r="E31">
        <v>6.958303893290803</v>
      </c>
      <c r="F31">
        <v>6.781635029615015</v>
      </c>
      <c r="G31">
        <v>6.593904623190917</v>
      </c>
      <c r="H31">
        <v>6.434287713753617</v>
      </c>
      <c r="I31">
        <v>6.302360133275863</v>
      </c>
    </row>
    <row r="32" spans="2:9" ht="12.75">
      <c r="B32">
        <v>20</v>
      </c>
      <c r="C32">
        <v>3166.6666666666665</v>
      </c>
      <c r="D32">
        <v>6.833333333333334</v>
      </c>
      <c r="E32">
        <v>6.791637226624136</v>
      </c>
      <c r="F32">
        <v>6.614968362948348</v>
      </c>
      <c r="G32">
        <v>6.42723795652425</v>
      </c>
      <c r="H32">
        <v>6.267621047086746</v>
      </c>
      <c r="I32">
        <v>6.1356934665838105</v>
      </c>
    </row>
    <row r="33" spans="2:9" ht="12.75">
      <c r="B33">
        <v>21</v>
      </c>
      <c r="C33">
        <v>3333.333333333333</v>
      </c>
      <c r="D33">
        <v>6.666666666666667</v>
      </c>
      <c r="E33">
        <v>6.544631211839468</v>
      </c>
      <c r="F33">
        <v>6.262196730738378</v>
      </c>
      <c r="G33">
        <v>6.033399464196194</v>
      </c>
      <c r="H33">
        <v>5.860486740902523</v>
      </c>
      <c r="I33">
        <v>5.726449253805702</v>
      </c>
    </row>
    <row r="34" spans="2:9" ht="12.75">
      <c r="B34">
        <v>22</v>
      </c>
      <c r="C34">
        <v>3500</v>
      </c>
      <c r="D34">
        <v>6.5</v>
      </c>
      <c r="E34">
        <v>6.377964545172801</v>
      </c>
      <c r="F34">
        <v>6.095530064071711</v>
      </c>
      <c r="G34">
        <v>5.866732797529527</v>
      </c>
      <c r="H34">
        <v>5.6938200742350125</v>
      </c>
      <c r="I34">
        <v>5.559782587055175</v>
      </c>
    </row>
    <row r="35" spans="2:9" ht="12.75">
      <c r="B35">
        <v>23</v>
      </c>
      <c r="C35">
        <v>3666.6666666666665</v>
      </c>
      <c r="D35">
        <v>6.333333333333334</v>
      </c>
      <c r="E35">
        <v>6.023921716516697</v>
      </c>
      <c r="F35">
        <v>5.6419137461201805</v>
      </c>
      <c r="G35">
        <v>5.396992682611554</v>
      </c>
      <c r="H35">
        <v>5.228737135566629</v>
      </c>
      <c r="I35">
        <v>5.104832226535208</v>
      </c>
    </row>
    <row r="36" spans="2:9" ht="12.75">
      <c r="B36">
        <v>24</v>
      </c>
      <c r="C36">
        <v>3833.333333333333</v>
      </c>
      <c r="D36">
        <v>6.166666666666667</v>
      </c>
      <c r="E36">
        <v>5.85725504985003</v>
      </c>
      <c r="F36">
        <v>5.4752470794535135</v>
      </c>
      <c r="G36">
        <v>5.230326015944884</v>
      </c>
      <c r="H36">
        <v>5.062070468896594</v>
      </c>
      <c r="I36">
        <v>4.9381655595993665</v>
      </c>
    </row>
    <row r="37" spans="2:9" ht="12.75">
      <c r="B37">
        <v>25</v>
      </c>
      <c r="C37">
        <v>4000</v>
      </c>
      <c r="D37">
        <v>6</v>
      </c>
      <c r="E37">
        <v>5.324617247058955</v>
      </c>
      <c r="F37">
        <v>4.907071304738947</v>
      </c>
      <c r="G37">
        <v>4.68475602218781</v>
      </c>
      <c r="H37">
        <v>4.5426453794492065</v>
      </c>
      <c r="I37">
        <v>4.441937676196132</v>
      </c>
    </row>
    <row r="38" spans="2:9" ht="12.75">
      <c r="B38">
        <v>26</v>
      </c>
      <c r="C38">
        <v>4166.666666666666</v>
      </c>
      <c r="D38">
        <v>5.833333333333334</v>
      </c>
      <c r="E38">
        <v>5.1579505803922885</v>
      </c>
      <c r="F38">
        <v>4.740404638072281</v>
      </c>
      <c r="G38">
        <v>4.518089355521123</v>
      </c>
      <c r="H38">
        <v>4.375978712769516</v>
      </c>
      <c r="I38">
        <v>4.275271008689691</v>
      </c>
    </row>
    <row r="39" spans="2:9" ht="12.75">
      <c r="B39">
        <v>27</v>
      </c>
      <c r="C39">
        <v>4333.333333333333</v>
      </c>
      <c r="D39">
        <v>5.666666666666667</v>
      </c>
      <c r="E39">
        <v>4.398126358396048</v>
      </c>
      <c r="F39">
        <v>4.063736624230285</v>
      </c>
      <c r="G39">
        <v>3.907251682721579</v>
      </c>
      <c r="H39">
        <v>3.8119281156054297</v>
      </c>
      <c r="I39">
        <v>3.7460811818706388</v>
      </c>
    </row>
    <row r="40" spans="2:9" ht="12.75">
      <c r="B40">
        <v>28</v>
      </c>
      <c r="C40">
        <v>4500</v>
      </c>
      <c r="D40">
        <v>5.5</v>
      </c>
      <c r="E40">
        <v>4.231459691729382</v>
      </c>
      <c r="F40">
        <v>3.89706995756362</v>
      </c>
      <c r="G40">
        <v>3.740585016054799</v>
      </c>
      <c r="H40">
        <v>3.6452614488899897</v>
      </c>
      <c r="I40">
        <v>3.579414512656627</v>
      </c>
    </row>
    <row r="41" spans="2:9" ht="12.75">
      <c r="B41">
        <v>29</v>
      </c>
      <c r="C41">
        <v>4666.666666666666</v>
      </c>
      <c r="D41">
        <v>5.333333333333334</v>
      </c>
      <c r="E41">
        <v>3.270912360040793</v>
      </c>
      <c r="F41">
        <v>3.141926969800031</v>
      </c>
      <c r="G41">
        <v>3.0854319344162806</v>
      </c>
      <c r="H41">
        <v>3.0518383003477756</v>
      </c>
      <c r="I41">
        <v>3.0289269854953638</v>
      </c>
    </row>
    <row r="42" spans="2:9" ht="12.75">
      <c r="B42">
        <v>30</v>
      </c>
      <c r="C42">
        <v>4833.333333333333</v>
      </c>
      <c r="D42">
        <v>5.166666666666667</v>
      </c>
      <c r="E42">
        <v>3.1042456933741267</v>
      </c>
      <c r="F42">
        <v>2.975260303133365</v>
      </c>
      <c r="G42">
        <v>2.918765267749052</v>
      </c>
      <c r="H42">
        <v>2.8851716335041164</v>
      </c>
      <c r="I42">
        <v>2.862260311313215</v>
      </c>
    </row>
    <row r="43" spans="2:9" ht="12.75">
      <c r="B43">
        <v>31</v>
      </c>
      <c r="C43">
        <v>5000</v>
      </c>
      <c r="D43">
        <v>5</v>
      </c>
      <c r="E43">
        <v>2.062420973292541</v>
      </c>
      <c r="F43">
        <v>2.191406363533303</v>
      </c>
      <c r="G43">
        <v>2.2479013989122025</v>
      </c>
      <c r="H43">
        <v>2.281495031590392</v>
      </c>
      <c r="I43">
        <v>2.3044062896374546</v>
      </c>
    </row>
    <row r="44" spans="2:9" ht="12.75">
      <c r="B44">
        <v>32</v>
      </c>
      <c r="C44">
        <v>5166.666666666666</v>
      </c>
      <c r="D44">
        <v>4.833333333333334</v>
      </c>
      <c r="E44">
        <v>1.8957543066258742</v>
      </c>
      <c r="F44">
        <v>2.0247396968666367</v>
      </c>
      <c r="G44">
        <v>2.081234732242869</v>
      </c>
      <c r="H44">
        <v>2.11482836430102</v>
      </c>
      <c r="I44">
        <v>2.1377396013983745</v>
      </c>
    </row>
    <row r="45" spans="2:9" ht="12.75">
      <c r="B45">
        <v>33</v>
      </c>
      <c r="C45">
        <v>5333.333333333333</v>
      </c>
      <c r="D45">
        <v>4.666666666666667</v>
      </c>
      <c r="E45">
        <v>0.9352069749372862</v>
      </c>
      <c r="F45">
        <v>1.2695967091030471</v>
      </c>
      <c r="G45">
        <v>1.4260816505929221</v>
      </c>
      <c r="H45">
        <v>1.5214052138526815</v>
      </c>
      <c r="I45">
        <v>1.5872520227262108</v>
      </c>
    </row>
    <row r="46" spans="2:9" ht="12.75">
      <c r="B46">
        <v>34</v>
      </c>
      <c r="C46">
        <v>5500</v>
      </c>
      <c r="D46">
        <v>4.5</v>
      </c>
      <c r="E46">
        <v>0.7685403082706196</v>
      </c>
      <c r="F46">
        <v>1.1029300424363795</v>
      </c>
      <c r="G46">
        <v>1.2594149839140492</v>
      </c>
      <c r="H46">
        <v>1.354738545061045</v>
      </c>
      <c r="I46">
        <v>1.4205852958024734</v>
      </c>
    </row>
    <row r="47" spans="2:9" ht="12.75">
      <c r="B47">
        <v>35</v>
      </c>
      <c r="C47">
        <v>5666.666666666666</v>
      </c>
      <c r="D47">
        <v>4.333333333333334</v>
      </c>
      <c r="E47">
        <v>0.00871608627438017</v>
      </c>
      <c r="F47">
        <v>0.42626202859437384</v>
      </c>
      <c r="G47">
        <v>0.6485773110615822</v>
      </c>
      <c r="H47">
        <v>0.7906879410537443</v>
      </c>
      <c r="I47">
        <v>0.8913953113331207</v>
      </c>
    </row>
    <row r="48" spans="2:9" ht="12.75">
      <c r="B48">
        <v>36</v>
      </c>
      <c r="C48">
        <v>5833.333333333333</v>
      </c>
      <c r="D48">
        <v>4.166666666666667</v>
      </c>
      <c r="E48">
        <v>-0.15795058039228652</v>
      </c>
      <c r="F48">
        <v>0.25959536192769683</v>
      </c>
      <c r="G48">
        <v>0.4819106443409327</v>
      </c>
      <c r="H48">
        <v>0.6240212673518701</v>
      </c>
      <c r="I48">
        <v>0.724728480859223</v>
      </c>
    </row>
    <row r="49" spans="2:9" ht="12.75">
      <c r="B49">
        <v>37</v>
      </c>
      <c r="C49">
        <v>6000</v>
      </c>
      <c r="D49">
        <v>4</v>
      </c>
      <c r="E49">
        <v>-0.6905883831833622</v>
      </c>
      <c r="F49">
        <v>-0.3085804127869416</v>
      </c>
      <c r="G49">
        <v>-0.06365934964325877</v>
      </c>
      <c r="H49">
        <v>0.10459615574484837</v>
      </c>
      <c r="I49">
        <v>0.22850017393242425</v>
      </c>
    </row>
    <row r="50" spans="2:9" ht="12.75">
      <c r="B50">
        <v>38</v>
      </c>
      <c r="C50">
        <v>6166.666666666666</v>
      </c>
      <c r="D50">
        <v>3.833333333333334</v>
      </c>
      <c r="E50">
        <v>-0.857255049850029</v>
      </c>
      <c r="F50">
        <v>-0.4752470794536816</v>
      </c>
      <c r="G50">
        <v>-0.23032601654071894</v>
      </c>
      <c r="H50">
        <v>-0.062070533520420614</v>
      </c>
      <c r="I50">
        <v>0.06183307388953764</v>
      </c>
    </row>
    <row r="51" spans="2:9" ht="12.75">
      <c r="B51">
        <v>39</v>
      </c>
      <c r="C51">
        <v>6333.333333333333</v>
      </c>
      <c r="D51">
        <v>3.666666666666667</v>
      </c>
      <c r="E51">
        <v>-1.2112978785061324</v>
      </c>
      <c r="F51">
        <v>-0.9288633974056941</v>
      </c>
      <c r="G51">
        <v>-0.7000661323995758</v>
      </c>
      <c r="H51">
        <v>-0.5271535414314605</v>
      </c>
      <c r="I51">
        <v>-0.3931183810757497</v>
      </c>
    </row>
    <row r="52" spans="2:9" ht="12.75">
      <c r="B52">
        <v>40</v>
      </c>
      <c r="C52">
        <v>6500</v>
      </c>
      <c r="D52">
        <v>3.5</v>
      </c>
      <c r="E52">
        <v>-1.377964545172799</v>
      </c>
      <c r="F52">
        <v>-1.095530064072847</v>
      </c>
      <c r="G52">
        <v>-0.8667328000200213</v>
      </c>
      <c r="H52">
        <v>-0.6938202785165684</v>
      </c>
      <c r="I52">
        <v>-0.559786163394025</v>
      </c>
    </row>
    <row r="53" spans="2:9" ht="12.75">
      <c r="B53">
        <v>41</v>
      </c>
      <c r="C53">
        <v>6666.666666666666</v>
      </c>
      <c r="D53">
        <v>3.333333333333334</v>
      </c>
      <c r="E53">
        <v>-1.6249705599574675</v>
      </c>
      <c r="F53">
        <v>-1.4483016962858872</v>
      </c>
      <c r="G53">
        <v>-1.2605712961144997</v>
      </c>
      <c r="H53">
        <v>-1.10095479447524</v>
      </c>
      <c r="I53">
        <v>-0.9690331242022293</v>
      </c>
    </row>
    <row r="54" spans="2:9" ht="12.75">
      <c r="B54">
        <v>42</v>
      </c>
      <c r="C54">
        <v>6833.333333333333</v>
      </c>
      <c r="D54">
        <v>3.166666666666667</v>
      </c>
      <c r="E54">
        <v>-1.7916372266241343</v>
      </c>
      <c r="F54">
        <v>-1.6149683629556424</v>
      </c>
      <c r="G54">
        <v>-1.4272379665887702</v>
      </c>
      <c r="H54">
        <v>-1.26762167390138</v>
      </c>
      <c r="I54">
        <v>-1.135702584531674</v>
      </c>
    </row>
    <row r="55" spans="2:9" ht="12.75">
      <c r="B55">
        <v>43</v>
      </c>
      <c r="C55">
        <v>7000</v>
      </c>
      <c r="D55">
        <v>3</v>
      </c>
      <c r="E55">
        <v>-1.9875462232229233</v>
      </c>
      <c r="F55">
        <v>-1.8912377443802117</v>
      </c>
      <c r="G55">
        <v>-1.7534062641863433</v>
      </c>
      <c r="H55">
        <v>-1.6187889345963138</v>
      </c>
      <c r="I55">
        <v>-1.4986572792155823</v>
      </c>
    </row>
    <row r="56" spans="2:9" ht="12.75">
      <c r="B56">
        <v>44</v>
      </c>
      <c r="C56">
        <v>7166.666666666666</v>
      </c>
      <c r="D56">
        <v>2.833333333333334</v>
      </c>
      <c r="E56">
        <v>-2.15421288988959</v>
      </c>
      <c r="F56">
        <v>-2.0579044110656906</v>
      </c>
      <c r="G56">
        <v>-1.9200729455190462</v>
      </c>
      <c r="H56">
        <v>-1.7854562240733638</v>
      </c>
      <c r="I56">
        <v>-1.6653307468928888</v>
      </c>
    </row>
    <row r="57" spans="2:9" ht="12.75">
      <c r="B57">
        <v>45</v>
      </c>
      <c r="C57">
        <v>7333.333333333333</v>
      </c>
      <c r="D57">
        <v>2.666666666666667</v>
      </c>
      <c r="E57">
        <v>-2.3300525217517727</v>
      </c>
      <c r="F57">
        <v>-2.2833036381761658</v>
      </c>
      <c r="G57">
        <v>-2.191637498911308</v>
      </c>
      <c r="H57">
        <v>-2.086867938201454</v>
      </c>
      <c r="I57">
        <v>-1.9846861364700872</v>
      </c>
    </row>
    <row r="58" spans="2:9" ht="12.75">
      <c r="B58">
        <v>46</v>
      </c>
      <c r="C58">
        <v>7500</v>
      </c>
      <c r="D58">
        <v>2.5</v>
      </c>
      <c r="E58">
        <v>-2.496719188418439</v>
      </c>
      <c r="F58">
        <v>-2.4499703049523287</v>
      </c>
      <c r="G58">
        <v>-2.3583042199889594</v>
      </c>
      <c r="H58">
        <v>-2.253536369397401</v>
      </c>
      <c r="I58">
        <v>-2.1513688882239674</v>
      </c>
    </row>
    <row r="59" spans="2:9" ht="12.75">
      <c r="B59">
        <v>47</v>
      </c>
      <c r="C59">
        <v>7666.666666666666</v>
      </c>
      <c r="D59">
        <v>2.333333333333334</v>
      </c>
      <c r="E59">
        <v>-2.665898514990421</v>
      </c>
      <c r="F59">
        <v>-2.645371233204587</v>
      </c>
      <c r="G59">
        <v>-2.589624498033637</v>
      </c>
      <c r="H59">
        <v>-2.513865728396115</v>
      </c>
      <c r="I59">
        <v>-2.4321933654848986</v>
      </c>
    </row>
    <row r="60" spans="2:9" ht="12.75">
      <c r="B60">
        <v>48</v>
      </c>
      <c r="C60">
        <v>7833.333333333333</v>
      </c>
      <c r="D60">
        <v>2.166666666666667</v>
      </c>
      <c r="E60">
        <v>-2.8325651816570883</v>
      </c>
      <c r="F60">
        <v>-2.812037900478386</v>
      </c>
      <c r="G60">
        <v>-2.7562913587395452</v>
      </c>
      <c r="H60">
        <v>-2.680537227328014</v>
      </c>
      <c r="I60">
        <v>-2.5988969601460474</v>
      </c>
    </row>
    <row r="61" spans="2:9" ht="12.75">
      <c r="B61">
        <v>49</v>
      </c>
      <c r="C61">
        <v>8000</v>
      </c>
      <c r="D61">
        <v>2</v>
      </c>
      <c r="E61">
        <v>-2.999839130953412</v>
      </c>
      <c r="F61">
        <v>-2.9915923119414383</v>
      </c>
      <c r="G61">
        <v>-2.9603464168308053</v>
      </c>
      <c r="H61">
        <v>-2.909184054251347</v>
      </c>
      <c r="I61">
        <v>-2.847592000186052</v>
      </c>
    </row>
    <row r="62" spans="2:9" ht="12.75">
      <c r="B62">
        <v>50</v>
      </c>
      <c r="C62">
        <v>8166.666666666666</v>
      </c>
      <c r="D62">
        <v>1.833333333333334</v>
      </c>
      <c r="E62">
        <v>-3.1665057976200885</v>
      </c>
      <c r="F62">
        <v>-3.158258981806109</v>
      </c>
      <c r="G62">
        <v>-3.1270137472596167</v>
      </c>
      <c r="H62">
        <v>-3.075863494464517</v>
      </c>
      <c r="I62">
        <v>-3.0143408832884653</v>
      </c>
    </row>
    <row r="63" spans="2:9" ht="12.75">
      <c r="B63">
        <v>51</v>
      </c>
      <c r="C63">
        <v>8333.333333333332</v>
      </c>
      <c r="D63">
        <v>1.6666666666666672</v>
      </c>
      <c r="E63">
        <v>-3.333303034412633</v>
      </c>
      <c r="F63">
        <v>-3.3302470281580177</v>
      </c>
      <c r="G63">
        <v>-3.313998900576288</v>
      </c>
      <c r="H63">
        <v>-3.2815961922749346</v>
      </c>
      <c r="I63">
        <v>-3.2376620988688027</v>
      </c>
    </row>
    <row r="64" spans="2:9" ht="12.75">
      <c r="B64">
        <v>52</v>
      </c>
      <c r="C64">
        <v>8500</v>
      </c>
      <c r="D64">
        <v>1.5</v>
      </c>
      <c r="E64">
        <v>-3.4999697010794293</v>
      </c>
      <c r="F64">
        <v>-3.4969137107917816</v>
      </c>
      <c r="G64">
        <v>-3.480667741020636</v>
      </c>
      <c r="H64">
        <v>-3.4482954052392283</v>
      </c>
      <c r="I64">
        <v>-3.404506104674734</v>
      </c>
    </row>
    <row r="65" spans="2:9" ht="12.75">
      <c r="B65">
        <v>53</v>
      </c>
      <c r="C65">
        <v>8666.666666666666</v>
      </c>
      <c r="D65">
        <v>1.333333333333334</v>
      </c>
      <c r="E65">
        <v>-3.66666151005249</v>
      </c>
      <c r="F65">
        <v>-3.665610901427874</v>
      </c>
      <c r="G65">
        <v>-3.657729982059274</v>
      </c>
      <c r="H65">
        <v>-3.638433857346576</v>
      </c>
      <c r="I65">
        <v>-3.608795401630823</v>
      </c>
    </row>
    <row r="66" spans="2:9" ht="12.75">
      <c r="B66">
        <v>54</v>
      </c>
      <c r="C66">
        <v>8833.333333333332</v>
      </c>
      <c r="D66">
        <v>1.1666666666666672</v>
      </c>
      <c r="E66">
        <v>-3.8333281767206784</v>
      </c>
      <c r="F66">
        <v>-3.832277643519545</v>
      </c>
      <c r="G66">
        <v>-3.8244034527042787</v>
      </c>
      <c r="H66">
        <v>-3.8051803517923255</v>
      </c>
      <c r="I66">
        <v>-3.7758323032803207</v>
      </c>
    </row>
    <row r="67" spans="2:9" ht="12.75">
      <c r="B67">
        <v>55</v>
      </c>
      <c r="C67">
        <v>9000</v>
      </c>
      <c r="D67">
        <v>1</v>
      </c>
      <c r="E67">
        <v>-3.9999992037066097</v>
      </c>
      <c r="F67">
        <v>-3.999662780823528</v>
      </c>
      <c r="G67">
        <v>-3.996086744650699</v>
      </c>
      <c r="H67">
        <v>-3.9853026085239214</v>
      </c>
      <c r="I67">
        <v>-3.9665318064619144</v>
      </c>
    </row>
    <row r="68" spans="2:9" ht="12.75">
      <c r="B68">
        <v>56</v>
      </c>
      <c r="C68">
        <v>9166.666666666666</v>
      </c>
      <c r="D68">
        <v>0.8333333333333339</v>
      </c>
      <c r="E68">
        <v>-4.166665870389769</v>
      </c>
      <c r="F68">
        <v>-4.166329783996326</v>
      </c>
      <c r="G68">
        <v>-4.1627737354297505</v>
      </c>
      <c r="H68">
        <v>-4.152157537006447</v>
      </c>
      <c r="I68">
        <v>-4.13394593967555</v>
      </c>
    </row>
    <row r="69" spans="2:9" ht="12.75">
      <c r="B69">
        <v>57</v>
      </c>
      <c r="C69">
        <v>9333.333333333332</v>
      </c>
      <c r="D69">
        <v>0.6666666666666672</v>
      </c>
      <c r="E69">
        <v>-4.333333221378508</v>
      </c>
      <c r="F69">
        <v>-4.333232904662749</v>
      </c>
      <c r="G69">
        <v>-4.331727824804882</v>
      </c>
      <c r="H69">
        <v>-4.326191474699084</v>
      </c>
      <c r="I69">
        <v>-4.315388225603923</v>
      </c>
    </row>
    <row r="70" spans="2:9" ht="12.75">
      <c r="B70">
        <v>58</v>
      </c>
      <c r="C70">
        <v>9500</v>
      </c>
      <c r="D70">
        <v>0.5000000000000006</v>
      </c>
      <c r="E70">
        <v>-4.499999888209764</v>
      </c>
      <c r="F70">
        <v>-4.499900986784903</v>
      </c>
      <c r="G70">
        <v>-4.498452350421037</v>
      </c>
      <c r="H70">
        <v>-4.493284598341217</v>
      </c>
      <c r="I70">
        <v>-4.483513033458662</v>
      </c>
    </row>
    <row r="71" spans="2:9" ht="12.75">
      <c r="B71">
        <v>59</v>
      </c>
      <c r="C71">
        <v>9666.666666666666</v>
      </c>
      <c r="D71">
        <v>0.33333333333333387</v>
      </c>
      <c r="E71">
        <v>-4.666666652466878</v>
      </c>
      <c r="F71">
        <v>-4.666640232987505</v>
      </c>
      <c r="G71">
        <v>-4.666106126693056</v>
      </c>
      <c r="H71">
        <v>-4.663807768048853</v>
      </c>
      <c r="I71">
        <v>-4.658928299062581</v>
      </c>
    </row>
    <row r="72" spans="2:9" ht="12.75">
      <c r="B72">
        <v>60</v>
      </c>
      <c r="C72">
        <v>9833.333333333332</v>
      </c>
      <c r="D72">
        <v>0.16666666666666724</v>
      </c>
      <c r="E72">
        <v>-4.83333332064284</v>
      </c>
      <c r="F72">
        <v>-4.833312502653997</v>
      </c>
      <c r="G72">
        <v>-4.83292956549442</v>
      </c>
      <c r="H72">
        <v>-4.831401436222105</v>
      </c>
      <c r="I72">
        <v>-4.828341507266009</v>
      </c>
    </row>
    <row r="73" spans="2:9" ht="12.75">
      <c r="B73">
        <v>61</v>
      </c>
      <c r="C73">
        <v>10000</v>
      </c>
      <c r="D73">
        <v>5.681219383824043E-16</v>
      </c>
      <c r="E73">
        <v>-5</v>
      </c>
      <c r="F73">
        <v>-5</v>
      </c>
      <c r="G73">
        <v>-5</v>
      </c>
      <c r="H73">
        <v>-5</v>
      </c>
      <c r="I73">
        <v>-5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Minnesota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 Parker</dc:creator>
  <cp:keywords/>
  <dc:description/>
  <cp:lastModifiedBy>gparker</cp:lastModifiedBy>
  <dcterms:created xsi:type="dcterms:W3CDTF">2001-11-01T20:05:51Z</dcterms:created>
  <dcterms:modified xsi:type="dcterms:W3CDTF">2004-11-22T23:44:16Z</dcterms:modified>
  <cp:category/>
  <cp:version/>
  <cp:contentType/>
  <cp:contentStatus/>
</cp:coreProperties>
</file>