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12" windowWidth="13248" windowHeight="9624" activeTab="0"/>
  </bookViews>
  <sheets>
    <sheet name="Welcome" sheetId="1" r:id="rId1"/>
    <sheet name="Note" sheetId="2" r:id="rId2"/>
    <sheet name="Calculator" sheetId="3" r:id="rId3"/>
    <sheet name="Output" sheetId="4" r:id="rId4"/>
    <sheet name="PlotBedandWaterSurfProf" sheetId="5" r:id="rId5"/>
    <sheet name="PlotDepth" sheetId="6" r:id="rId6"/>
  </sheets>
  <definedNames/>
  <calcPr fullCalcOnLoad="1"/>
</workbook>
</file>

<file path=xl/sharedStrings.xml><?xml version="1.0" encoding="utf-8"?>
<sst xmlns="http://schemas.openxmlformats.org/spreadsheetml/2006/main" count="114" uniqueCount="105">
  <si>
    <r>
      <t>Q</t>
    </r>
    <r>
      <rPr>
        <vertAlign val="subscript"/>
        <sz val="12"/>
        <rFont val="Arial"/>
        <family val="2"/>
      </rPr>
      <t>w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</si>
  <si>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>/s</t>
    </r>
  </si>
  <si>
    <t>(B)</t>
  </si>
  <si>
    <t>B</t>
  </si>
  <si>
    <t>m</t>
  </si>
  <si>
    <t>(D50)</t>
  </si>
  <si>
    <r>
      <t>D</t>
    </r>
    <r>
      <rPr>
        <vertAlign val="subscript"/>
        <sz val="12"/>
        <rFont val="Arial"/>
        <family val="2"/>
      </rPr>
      <t>50</t>
    </r>
  </si>
  <si>
    <t>mm</t>
  </si>
  <si>
    <t>(D90)</t>
  </si>
  <si>
    <r>
      <t>D</t>
    </r>
    <r>
      <rPr>
        <vertAlign val="subscript"/>
        <sz val="12"/>
        <rFont val="Arial"/>
        <family val="2"/>
      </rPr>
      <t>90</t>
    </r>
  </si>
  <si>
    <t>(Rr)</t>
  </si>
  <si>
    <t>R</t>
  </si>
  <si>
    <t>(S)</t>
  </si>
  <si>
    <t>S</t>
  </si>
  <si>
    <t>This program computes the backwater profile over a sand-bed stream with a specified slope S.  Backwater is</t>
  </si>
  <si>
    <t>under a mobile-bed normal equilibrium.</t>
  </si>
  <si>
    <t>produced by a downstream water surface elevation xid that is greater than that which would prevail</t>
  </si>
  <si>
    <r>
      <t>H</t>
    </r>
    <r>
      <rPr>
        <vertAlign val="subscript"/>
        <sz val="14"/>
        <rFont val="Arial"/>
        <family val="2"/>
      </rPr>
      <t>n</t>
    </r>
  </si>
  <si>
    <t>(Hnorm)</t>
  </si>
  <si>
    <t>(xidnorm)</t>
  </si>
  <si>
    <r>
      <t>x</t>
    </r>
    <r>
      <rPr>
        <vertAlign val="subscript"/>
        <sz val="14"/>
        <rFont val="Arial"/>
        <family val="2"/>
      </rPr>
      <t>dn</t>
    </r>
  </si>
  <si>
    <t>L</t>
  </si>
  <si>
    <t>M</t>
  </si>
  <si>
    <t>(xid)</t>
  </si>
  <si>
    <r>
      <t>x</t>
    </r>
    <r>
      <rPr>
        <vertAlign val="subscript"/>
        <sz val="14"/>
        <rFont val="Arial"/>
        <family val="2"/>
      </rPr>
      <t>d</t>
    </r>
  </si>
  <si>
    <t>Flow discharge</t>
  </si>
  <si>
    <t>Channel width</t>
  </si>
  <si>
    <t>Median grain size (sand)</t>
  </si>
  <si>
    <t>Grain size such that 90% is finer (sand)</t>
  </si>
  <si>
    <t>Submerged specific gravity of sediment</t>
  </si>
  <si>
    <t>Bed slope</t>
  </si>
  <si>
    <r>
      <t xml:space="preserve">Downstream water surface elevation (must be &gt;= </t>
    </r>
    <r>
      <rPr>
        <sz val="14"/>
        <rFont val="Symbol"/>
        <family val="1"/>
      </rPr>
      <t>x</t>
    </r>
    <r>
      <rPr>
        <vertAlign val="subscript"/>
        <sz val="14"/>
        <rFont val="Arial"/>
        <family val="2"/>
      </rPr>
      <t>dn</t>
    </r>
    <r>
      <rPr>
        <sz val="14"/>
        <rFont val="Arial"/>
        <family val="0"/>
      </rPr>
      <t>)</t>
    </r>
  </si>
  <si>
    <t>Reach length</t>
  </si>
  <si>
    <t>Number of spatial nodes</t>
  </si>
  <si>
    <t>Program output</t>
  </si>
  <si>
    <t>Node</t>
  </si>
  <si>
    <t>x (m)</t>
  </si>
  <si>
    <t>eta (m)</t>
  </si>
  <si>
    <t>xi (m)</t>
  </si>
  <si>
    <t>H (m)</t>
  </si>
  <si>
    <r>
      <t>Fr</t>
    </r>
    <r>
      <rPr>
        <vertAlign val="subscript"/>
        <sz val="14"/>
        <rFont val="Arial"/>
        <family val="2"/>
      </rPr>
      <t>d</t>
    </r>
  </si>
  <si>
    <r>
      <t xml:space="preserve">Choose </t>
    </r>
    <r>
      <rPr>
        <sz val="14"/>
        <rFont val="Symbol"/>
        <family val="1"/>
      </rPr>
      <t>x</t>
    </r>
    <r>
      <rPr>
        <vertAlign val="subscript"/>
        <sz val="14"/>
        <rFont val="Arial"/>
        <family val="2"/>
      </rPr>
      <t>d</t>
    </r>
    <r>
      <rPr>
        <sz val="14"/>
        <rFont val="Arial"/>
        <family val="0"/>
      </rPr>
      <t xml:space="preserve"> so that the downstream Froude number </t>
    </r>
    <r>
      <rPr>
        <b/>
        <sz val="14"/>
        <rFont val="Arial"/>
        <family val="2"/>
      </rPr>
      <t>Fr</t>
    </r>
    <r>
      <rPr>
        <vertAlign val="subscript"/>
        <sz val="14"/>
        <rFont val="Arial"/>
        <family val="2"/>
      </rPr>
      <t>d</t>
    </r>
    <r>
      <rPr>
        <sz val="14"/>
        <rFont val="Arial"/>
        <family val="0"/>
      </rPr>
      <t xml:space="preserve"> &lt; 1</t>
    </r>
  </si>
  <si>
    <t>Hs (m)</t>
  </si>
  <si>
    <t>Welcome to the Excel workbook, "Rte-bookBackwaterWrightParker.xls".</t>
  </si>
  <si>
    <t>This workbook calculates backwater curves over a sand-bed stream with a specified.</t>
  </si>
  <si>
    <t>spatially constant bed slope S.  The calculation uses the hydraulic resistance</t>
  </si>
  <si>
    <t>formulation of Wright and Parker (2004) (but without the flow stratification</t>
  </si>
  <si>
    <t>correction).</t>
  </si>
  <si>
    <t>(Qww)</t>
  </si>
  <si>
    <t>Qww</t>
  </si>
  <si>
    <t>flow discharge</t>
  </si>
  <si>
    <t>channel width</t>
  </si>
  <si>
    <t>D50</t>
  </si>
  <si>
    <t>median size of bed sediment (assumed constant)</t>
  </si>
  <si>
    <t>D90</t>
  </si>
  <si>
    <t>size of bed sediment such that 90% is finer (assumed constant)</t>
  </si>
  <si>
    <t>Rr</t>
  </si>
  <si>
    <t>submerged specific gravity of sediment</t>
  </si>
  <si>
    <t>bed slope</t>
  </si>
  <si>
    <t>The first set of input variables are:</t>
  </si>
  <si>
    <t>These values are used to compute the normal depth of flow Hnorm over the bed.</t>
  </si>
  <si>
    <t>Downstream bed elevation is set equal to zero.  Downstream water surface elevation</t>
  </si>
  <si>
    <t>at normal flow is thus equal to Hnorm.</t>
  </si>
  <si>
    <t>The computation is performed by clicking the button "Click to compute normal depth".</t>
  </si>
  <si>
    <t>The second set of input variables are:</t>
  </si>
  <si>
    <t>xid</t>
  </si>
  <si>
    <t>downstream water surface elevation</t>
  </si>
  <si>
    <t>reach length</t>
  </si>
  <si>
    <t>number of spatial intervals</t>
  </si>
  <si>
    <t>xid may take any value as long as the downstream Froude number &lt; 1.  The program cannot</t>
  </si>
  <si>
    <t>compute supercritical curves.</t>
  </si>
  <si>
    <t>The computation is performed by clicking the button "Click to compute backwater curve".</t>
  </si>
  <si>
    <t>Output consists of data and plots. In worksheet "Output" values for the following parameters are</t>
  </si>
  <si>
    <t>given at every node:</t>
  </si>
  <si>
    <t>node number</t>
  </si>
  <si>
    <t>x</t>
  </si>
  <si>
    <t>downstream distance</t>
  </si>
  <si>
    <t>eta</t>
  </si>
  <si>
    <t>bed elevation</t>
  </si>
  <si>
    <t>xi</t>
  </si>
  <si>
    <t>water surface elevation</t>
  </si>
  <si>
    <t>H</t>
  </si>
  <si>
    <t>flow depth</t>
  </si>
  <si>
    <t>Hs</t>
  </si>
  <si>
    <t>flow depth due to skin friction</t>
  </si>
  <si>
    <t>Worksheet "PlotBedandWaterSurfProf" provides a plot of the bed and water surface profiles versus x.</t>
  </si>
  <si>
    <t>Worksheet "PlotDepth" provides a plot of H and Hs versus x.</t>
  </si>
  <si>
    <t xml:space="preserve">The code is contained in Module 1 of this workbook in the Visual Basic editor, which can be accessed by clicking Tools, </t>
  </si>
  <si>
    <t>then Macro, then Visual Basic Editor.</t>
  </si>
  <si>
    <t>References</t>
  </si>
  <si>
    <t xml:space="preserve">First input the above 6 parameters and </t>
  </si>
  <si>
    <t>click to compute the normal depth.</t>
  </si>
  <si>
    <t>Then input the above three parameters</t>
  </si>
  <si>
    <t>to compute the backwater curve.</t>
  </si>
  <si>
    <r>
      <t xml:space="preserve">(with </t>
    </r>
    <r>
      <rPr>
        <sz val="14"/>
        <rFont val="Symbol"/>
        <family val="1"/>
      </rPr>
      <t>x</t>
    </r>
    <r>
      <rPr>
        <vertAlign val="subscript"/>
        <sz val="14"/>
        <rFont val="Arial"/>
        <family val="2"/>
      </rPr>
      <t>d</t>
    </r>
    <r>
      <rPr>
        <i/>
        <sz val="14"/>
        <rFont val="Arial"/>
        <family val="2"/>
      </rPr>
      <t xml:space="preserve"> such that </t>
    </r>
    <r>
      <rPr>
        <b/>
        <sz val="14"/>
        <rFont val="Arial"/>
        <family val="2"/>
      </rPr>
      <t>Fr</t>
    </r>
    <r>
      <rPr>
        <vertAlign val="subscript"/>
        <sz val="14"/>
        <rFont val="Arial"/>
        <family val="2"/>
      </rPr>
      <t>d</t>
    </r>
    <r>
      <rPr>
        <i/>
        <vertAlign val="subscript"/>
        <sz val="14"/>
        <rFont val="Arial"/>
        <family val="2"/>
      </rPr>
      <t xml:space="preserve"> </t>
    </r>
    <r>
      <rPr>
        <i/>
        <sz val="14"/>
        <rFont val="Arial"/>
        <family val="2"/>
      </rPr>
      <t xml:space="preserve">&lt; </t>
    </r>
    <r>
      <rPr>
        <sz val="14"/>
        <rFont val="Arial"/>
        <family val="2"/>
      </rPr>
      <t>1</t>
    </r>
    <r>
      <rPr>
        <i/>
        <sz val="14"/>
        <rFont val="Arial"/>
        <family val="2"/>
      </rPr>
      <t>) and click</t>
    </r>
  </si>
  <si>
    <t>Input cell</t>
  </si>
  <si>
    <t>Output cell: do not write in these cells</t>
  </si>
  <si>
    <t>NOTE</t>
  </si>
  <si>
    <t xml:space="preserve">This workbook and software are provided for free as part of the e-book: </t>
  </si>
  <si>
    <t xml:space="preserve">1D SEDIMENT TRANSPORT MORPHODYNAMICS with applications to RIVERS AND TURBIDITY CURRENTS, </t>
  </si>
  <si>
    <t>by Gary Parker.</t>
  </si>
  <si>
    <t xml:space="preserve">Neither I nor any university in which I am in the employ accepts </t>
  </si>
  <si>
    <t>responsibility or liability for its use by third parties.</t>
  </si>
  <si>
    <t>Wright, S. and G. Parker, 2004, Flow resistance and suspended load in sand-bed</t>
  </si>
  <si>
    <t xml:space="preserve">      rivers: simplified stratification model, Journal of Hydraulic Engineering, 130(8), 796-805.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</si>
</sst>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E+00"/>
    <numFmt numFmtId="168" formatCode="0.000"/>
  </numFmts>
  <fonts count="1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vertAlign val="subscript"/>
      <sz val="12"/>
      <name val="Arial"/>
      <family val="2"/>
    </font>
    <font>
      <vertAlign val="superscript"/>
      <sz val="12"/>
      <name val="Arial"/>
      <family val="2"/>
    </font>
    <font>
      <vertAlign val="subscript"/>
      <sz val="14"/>
      <name val="Arial"/>
      <family val="2"/>
    </font>
    <font>
      <sz val="14"/>
      <name val="Symbol"/>
      <family val="1"/>
    </font>
    <font>
      <sz val="8"/>
      <name val="Arial"/>
      <family val="0"/>
    </font>
    <font>
      <sz val="15"/>
      <name val="Arial"/>
      <family val="2"/>
    </font>
    <font>
      <sz val="9.25"/>
      <name val="Arial"/>
      <family val="0"/>
    </font>
    <font>
      <b/>
      <sz val="18.5"/>
      <name val="Arial"/>
      <family val="2"/>
    </font>
    <font>
      <b/>
      <sz val="14"/>
      <name val="Arial"/>
      <family val="2"/>
    </font>
    <font>
      <b/>
      <vertAlign val="subscript"/>
      <sz val="18.5"/>
      <name val="Arial"/>
      <family val="2"/>
    </font>
    <font>
      <b/>
      <sz val="18.5"/>
      <name val="Symbol"/>
      <family val="1"/>
    </font>
    <font>
      <i/>
      <sz val="14"/>
      <name val="Arial"/>
      <family val="2"/>
    </font>
    <font>
      <i/>
      <vertAlign val="subscript"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2" fillId="3" borderId="1" xfId="0" applyFont="1" applyFill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Output!$D$5</c:f>
              <c:strCache>
                <c:ptCount val="1"/>
                <c:pt idx="0">
                  <c:v>eta (m)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Output!$C$6:$C$2500</c:f>
              <c:numCache>
                <c:ptCount val="2495"/>
                <c:pt idx="0">
                  <c:v>0</c:v>
                </c:pt>
                <c:pt idx="1">
                  <c:v>4000</c:v>
                </c:pt>
                <c:pt idx="2">
                  <c:v>8000</c:v>
                </c:pt>
                <c:pt idx="3">
                  <c:v>12000</c:v>
                </c:pt>
                <c:pt idx="4">
                  <c:v>16000</c:v>
                </c:pt>
                <c:pt idx="5">
                  <c:v>20000</c:v>
                </c:pt>
                <c:pt idx="6">
                  <c:v>24000</c:v>
                </c:pt>
                <c:pt idx="7">
                  <c:v>28000</c:v>
                </c:pt>
                <c:pt idx="8">
                  <c:v>32000</c:v>
                </c:pt>
                <c:pt idx="9">
                  <c:v>36000</c:v>
                </c:pt>
                <c:pt idx="10">
                  <c:v>40000</c:v>
                </c:pt>
                <c:pt idx="11">
                  <c:v>44000</c:v>
                </c:pt>
                <c:pt idx="12">
                  <c:v>48000</c:v>
                </c:pt>
                <c:pt idx="13">
                  <c:v>52000</c:v>
                </c:pt>
                <c:pt idx="14">
                  <c:v>56000</c:v>
                </c:pt>
                <c:pt idx="15">
                  <c:v>60000</c:v>
                </c:pt>
                <c:pt idx="16">
                  <c:v>64000</c:v>
                </c:pt>
                <c:pt idx="17">
                  <c:v>68000</c:v>
                </c:pt>
                <c:pt idx="18">
                  <c:v>72000</c:v>
                </c:pt>
                <c:pt idx="19">
                  <c:v>76000</c:v>
                </c:pt>
                <c:pt idx="20">
                  <c:v>80000</c:v>
                </c:pt>
                <c:pt idx="21">
                  <c:v>84000</c:v>
                </c:pt>
                <c:pt idx="22">
                  <c:v>88000</c:v>
                </c:pt>
                <c:pt idx="23">
                  <c:v>92000</c:v>
                </c:pt>
                <c:pt idx="24">
                  <c:v>96000</c:v>
                </c:pt>
                <c:pt idx="25">
                  <c:v>100000</c:v>
                </c:pt>
                <c:pt idx="26">
                  <c:v>104000</c:v>
                </c:pt>
                <c:pt idx="27">
                  <c:v>108000</c:v>
                </c:pt>
                <c:pt idx="28">
                  <c:v>112000</c:v>
                </c:pt>
                <c:pt idx="29">
                  <c:v>116000</c:v>
                </c:pt>
                <c:pt idx="30">
                  <c:v>120000</c:v>
                </c:pt>
                <c:pt idx="31">
                  <c:v>124000</c:v>
                </c:pt>
                <c:pt idx="32">
                  <c:v>128000</c:v>
                </c:pt>
                <c:pt idx="33">
                  <c:v>132000</c:v>
                </c:pt>
                <c:pt idx="34">
                  <c:v>136000</c:v>
                </c:pt>
                <c:pt idx="35">
                  <c:v>140000</c:v>
                </c:pt>
                <c:pt idx="36">
                  <c:v>144000</c:v>
                </c:pt>
                <c:pt idx="37">
                  <c:v>148000</c:v>
                </c:pt>
                <c:pt idx="38">
                  <c:v>152000</c:v>
                </c:pt>
                <c:pt idx="39">
                  <c:v>156000</c:v>
                </c:pt>
                <c:pt idx="40">
                  <c:v>160000</c:v>
                </c:pt>
                <c:pt idx="41">
                  <c:v>164000</c:v>
                </c:pt>
                <c:pt idx="42">
                  <c:v>168000</c:v>
                </c:pt>
                <c:pt idx="43">
                  <c:v>172000</c:v>
                </c:pt>
                <c:pt idx="44">
                  <c:v>176000</c:v>
                </c:pt>
                <c:pt idx="45">
                  <c:v>180000</c:v>
                </c:pt>
                <c:pt idx="46">
                  <c:v>184000</c:v>
                </c:pt>
                <c:pt idx="47">
                  <c:v>188000</c:v>
                </c:pt>
                <c:pt idx="48">
                  <c:v>192000</c:v>
                </c:pt>
                <c:pt idx="49">
                  <c:v>196000</c:v>
                </c:pt>
                <c:pt idx="50">
                  <c:v>200000</c:v>
                </c:pt>
              </c:numCache>
            </c:numRef>
          </c:xVal>
          <c:yVal>
            <c:numRef>
              <c:f>Output!$D$6:$D$2500</c:f>
              <c:numCache>
                <c:ptCount val="2495"/>
                <c:pt idx="0">
                  <c:v>20</c:v>
                </c:pt>
                <c:pt idx="1">
                  <c:v>19.6</c:v>
                </c:pt>
                <c:pt idx="2">
                  <c:v>19.2</c:v>
                </c:pt>
                <c:pt idx="3">
                  <c:v>18.8</c:v>
                </c:pt>
                <c:pt idx="4">
                  <c:v>18.4</c:v>
                </c:pt>
                <c:pt idx="5">
                  <c:v>18</c:v>
                </c:pt>
                <c:pt idx="6">
                  <c:v>17.6</c:v>
                </c:pt>
                <c:pt idx="7">
                  <c:v>17.2</c:v>
                </c:pt>
                <c:pt idx="8">
                  <c:v>16.8</c:v>
                </c:pt>
                <c:pt idx="9">
                  <c:v>16.4</c:v>
                </c:pt>
                <c:pt idx="10">
                  <c:v>16</c:v>
                </c:pt>
                <c:pt idx="11">
                  <c:v>15.6</c:v>
                </c:pt>
                <c:pt idx="12">
                  <c:v>15.2</c:v>
                </c:pt>
                <c:pt idx="13">
                  <c:v>14.8</c:v>
                </c:pt>
                <c:pt idx="14">
                  <c:v>14.4</c:v>
                </c:pt>
                <c:pt idx="15">
                  <c:v>14</c:v>
                </c:pt>
                <c:pt idx="16">
                  <c:v>13.6</c:v>
                </c:pt>
                <c:pt idx="17">
                  <c:v>13.2</c:v>
                </c:pt>
                <c:pt idx="18">
                  <c:v>12.8</c:v>
                </c:pt>
                <c:pt idx="19">
                  <c:v>12.4</c:v>
                </c:pt>
                <c:pt idx="20">
                  <c:v>12</c:v>
                </c:pt>
                <c:pt idx="21">
                  <c:v>11.6</c:v>
                </c:pt>
                <c:pt idx="22">
                  <c:v>11.2</c:v>
                </c:pt>
                <c:pt idx="23">
                  <c:v>10.8</c:v>
                </c:pt>
                <c:pt idx="24">
                  <c:v>10.4</c:v>
                </c:pt>
                <c:pt idx="25">
                  <c:v>10</c:v>
                </c:pt>
                <c:pt idx="26">
                  <c:v>9.6</c:v>
                </c:pt>
                <c:pt idx="27">
                  <c:v>9.2</c:v>
                </c:pt>
                <c:pt idx="28">
                  <c:v>8.8</c:v>
                </c:pt>
                <c:pt idx="29">
                  <c:v>8.4</c:v>
                </c:pt>
                <c:pt idx="30">
                  <c:v>8</c:v>
                </c:pt>
                <c:pt idx="31">
                  <c:v>7.6</c:v>
                </c:pt>
                <c:pt idx="32">
                  <c:v>7.2</c:v>
                </c:pt>
                <c:pt idx="33">
                  <c:v>6.8</c:v>
                </c:pt>
                <c:pt idx="34">
                  <c:v>6.4</c:v>
                </c:pt>
                <c:pt idx="35">
                  <c:v>6</c:v>
                </c:pt>
                <c:pt idx="36">
                  <c:v>5.6</c:v>
                </c:pt>
                <c:pt idx="37">
                  <c:v>5.2</c:v>
                </c:pt>
                <c:pt idx="38">
                  <c:v>4.8</c:v>
                </c:pt>
                <c:pt idx="39">
                  <c:v>4.4</c:v>
                </c:pt>
                <c:pt idx="40">
                  <c:v>4</c:v>
                </c:pt>
                <c:pt idx="41">
                  <c:v>3.6</c:v>
                </c:pt>
                <c:pt idx="42">
                  <c:v>3.2</c:v>
                </c:pt>
                <c:pt idx="43">
                  <c:v>2.8</c:v>
                </c:pt>
                <c:pt idx="44">
                  <c:v>2.4</c:v>
                </c:pt>
                <c:pt idx="45">
                  <c:v>2</c:v>
                </c:pt>
                <c:pt idx="46">
                  <c:v>1.6</c:v>
                </c:pt>
                <c:pt idx="47">
                  <c:v>1.2</c:v>
                </c:pt>
                <c:pt idx="48">
                  <c:v>0.8</c:v>
                </c:pt>
                <c:pt idx="49">
                  <c:v>0.4</c:v>
                </c:pt>
                <c:pt idx="5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Output!$E$5</c:f>
              <c:strCache>
                <c:ptCount val="1"/>
                <c:pt idx="0">
                  <c:v>xi (m)</c:v>
                </c:pt>
              </c:strCache>
            </c:strRef>
          </c:tx>
          <c:spPr>
            <a:ln w="381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Output!$C$6:$C$2500</c:f>
              <c:numCache>
                <c:ptCount val="2495"/>
                <c:pt idx="0">
                  <c:v>0</c:v>
                </c:pt>
                <c:pt idx="1">
                  <c:v>4000</c:v>
                </c:pt>
                <c:pt idx="2">
                  <c:v>8000</c:v>
                </c:pt>
                <c:pt idx="3">
                  <c:v>12000</c:v>
                </c:pt>
                <c:pt idx="4">
                  <c:v>16000</c:v>
                </c:pt>
                <c:pt idx="5">
                  <c:v>20000</c:v>
                </c:pt>
                <c:pt idx="6">
                  <c:v>24000</c:v>
                </c:pt>
                <c:pt idx="7">
                  <c:v>28000</c:v>
                </c:pt>
                <c:pt idx="8">
                  <c:v>32000</c:v>
                </c:pt>
                <c:pt idx="9">
                  <c:v>36000</c:v>
                </c:pt>
                <c:pt idx="10">
                  <c:v>40000</c:v>
                </c:pt>
                <c:pt idx="11">
                  <c:v>44000</c:v>
                </c:pt>
                <c:pt idx="12">
                  <c:v>48000</c:v>
                </c:pt>
                <c:pt idx="13">
                  <c:v>52000</c:v>
                </c:pt>
                <c:pt idx="14">
                  <c:v>56000</c:v>
                </c:pt>
                <c:pt idx="15">
                  <c:v>60000</c:v>
                </c:pt>
                <c:pt idx="16">
                  <c:v>64000</c:v>
                </c:pt>
                <c:pt idx="17">
                  <c:v>68000</c:v>
                </c:pt>
                <c:pt idx="18">
                  <c:v>72000</c:v>
                </c:pt>
                <c:pt idx="19">
                  <c:v>76000</c:v>
                </c:pt>
                <c:pt idx="20">
                  <c:v>80000</c:v>
                </c:pt>
                <c:pt idx="21">
                  <c:v>84000</c:v>
                </c:pt>
                <c:pt idx="22">
                  <c:v>88000</c:v>
                </c:pt>
                <c:pt idx="23">
                  <c:v>92000</c:v>
                </c:pt>
                <c:pt idx="24">
                  <c:v>96000</c:v>
                </c:pt>
                <c:pt idx="25">
                  <c:v>100000</c:v>
                </c:pt>
                <c:pt idx="26">
                  <c:v>104000</c:v>
                </c:pt>
                <c:pt idx="27">
                  <c:v>108000</c:v>
                </c:pt>
                <c:pt idx="28">
                  <c:v>112000</c:v>
                </c:pt>
                <c:pt idx="29">
                  <c:v>116000</c:v>
                </c:pt>
                <c:pt idx="30">
                  <c:v>120000</c:v>
                </c:pt>
                <c:pt idx="31">
                  <c:v>124000</c:v>
                </c:pt>
                <c:pt idx="32">
                  <c:v>128000</c:v>
                </c:pt>
                <c:pt idx="33">
                  <c:v>132000</c:v>
                </c:pt>
                <c:pt idx="34">
                  <c:v>136000</c:v>
                </c:pt>
                <c:pt idx="35">
                  <c:v>140000</c:v>
                </c:pt>
                <c:pt idx="36">
                  <c:v>144000</c:v>
                </c:pt>
                <c:pt idx="37">
                  <c:v>148000</c:v>
                </c:pt>
                <c:pt idx="38">
                  <c:v>152000</c:v>
                </c:pt>
                <c:pt idx="39">
                  <c:v>156000</c:v>
                </c:pt>
                <c:pt idx="40">
                  <c:v>160000</c:v>
                </c:pt>
                <c:pt idx="41">
                  <c:v>164000</c:v>
                </c:pt>
                <c:pt idx="42">
                  <c:v>168000</c:v>
                </c:pt>
                <c:pt idx="43">
                  <c:v>172000</c:v>
                </c:pt>
                <c:pt idx="44">
                  <c:v>176000</c:v>
                </c:pt>
                <c:pt idx="45">
                  <c:v>180000</c:v>
                </c:pt>
                <c:pt idx="46">
                  <c:v>184000</c:v>
                </c:pt>
                <c:pt idx="47">
                  <c:v>188000</c:v>
                </c:pt>
                <c:pt idx="48">
                  <c:v>192000</c:v>
                </c:pt>
                <c:pt idx="49">
                  <c:v>196000</c:v>
                </c:pt>
                <c:pt idx="50">
                  <c:v>200000</c:v>
                </c:pt>
              </c:numCache>
            </c:numRef>
          </c:xVal>
          <c:yVal>
            <c:numRef>
              <c:f>Output!$E$6:$E$2500</c:f>
              <c:numCache>
                <c:ptCount val="2495"/>
                <c:pt idx="0">
                  <c:v>26.794128428557396</c:v>
                </c:pt>
                <c:pt idx="1">
                  <c:v>26.40459681701622</c:v>
                </c:pt>
                <c:pt idx="2">
                  <c:v>26.017452848334614</c:v>
                </c:pt>
                <c:pt idx="3">
                  <c:v>25.63321819898953</c:v>
                </c:pt>
                <c:pt idx="4">
                  <c:v>25.25251720410594</c:v>
                </c:pt>
                <c:pt idx="5">
                  <c:v>24.876091594849367</c:v>
                </c:pt>
                <c:pt idx="6">
                  <c:v>24.504814725578807</c:v>
                </c:pt>
                <c:pt idx="7">
                  <c:v>24.139703810716494</c:v>
                </c:pt>
                <c:pt idx="8">
                  <c:v>23.781928110729307</c:v>
                </c:pt>
                <c:pt idx="9">
                  <c:v>23.432810423167844</c:v>
                </c:pt>
                <c:pt idx="10">
                  <c:v>23.09381879333186</c:v>
                </c:pt>
                <c:pt idx="11">
                  <c:v>22.766545280238695</c:v>
                </c:pt>
                <c:pt idx="12">
                  <c:v>22.45266916931053</c:v>
                </c:pt>
                <c:pt idx="13">
                  <c:v>22.15390346227244</c:v>
                </c:pt>
                <c:pt idx="14">
                  <c:v>21.871925889974342</c:v>
                </c:pt>
                <c:pt idx="15">
                  <c:v>21.60829886515047</c:v>
                </c:pt>
                <c:pt idx="16">
                  <c:v>21.364386091191907</c:v>
                </c:pt>
                <c:pt idx="17">
                  <c:v>21.14127601429314</c:v>
                </c:pt>
                <c:pt idx="18">
                  <c:v>20.939722988305164</c:v>
                </c:pt>
                <c:pt idx="19">
                  <c:v>20.76011542749037</c:v>
                </c:pt>
                <c:pt idx="20">
                  <c:v>20.602476752027794</c:v>
                </c:pt>
                <c:pt idx="21">
                  <c:v>20.46650101041791</c:v>
                </c:pt>
                <c:pt idx="22">
                  <c:v>20.35162317250407</c:v>
                </c:pt>
                <c:pt idx="23">
                  <c:v>20.257128918554187</c:v>
                </c:pt>
                <c:pt idx="24">
                  <c:v>20.182336161879643</c:v>
                </c:pt>
                <c:pt idx="25">
                  <c:v>20.14214297012697</c:v>
                </c:pt>
                <c:pt idx="26">
                  <c:v>20.113082010554713</c:v>
                </c:pt>
                <c:pt idx="27">
                  <c:v>20.100977801734594</c:v>
                </c:pt>
                <c:pt idx="28">
                  <c:v>20.090250737670033</c:v>
                </c:pt>
                <c:pt idx="29">
                  <c:v>20.080707859157634</c:v>
                </c:pt>
                <c:pt idx="30">
                  <c:v>20.072187715192015</c:v>
                </c:pt>
                <c:pt idx="31">
                  <c:v>20.064554589818687</c:v>
                </c:pt>
                <c:pt idx="32">
                  <c:v>20.057693881960816</c:v>
                </c:pt>
                <c:pt idx="33">
                  <c:v>20.051508393495972</c:v>
                </c:pt>
                <c:pt idx="34">
                  <c:v>20.045915334651088</c:v>
                </c:pt>
                <c:pt idx="35">
                  <c:v>20.04084389773506</c:v>
                </c:pt>
                <c:pt idx="36">
                  <c:v>20.036233282799362</c:v>
                </c:pt>
                <c:pt idx="37">
                  <c:v>20.03203108405815</c:v>
                </c:pt>
                <c:pt idx="38">
                  <c:v>20.028191965458607</c:v>
                </c:pt>
                <c:pt idx="39">
                  <c:v>20.024676568966665</c:v>
                </c:pt>
                <c:pt idx="40">
                  <c:v>20.021450610929907</c:v>
                </c:pt>
                <c:pt idx="41">
                  <c:v>20.018484131074704</c:v>
                </c:pt>
                <c:pt idx="42">
                  <c:v>20.01575086588503</c:v>
                </c:pt>
                <c:pt idx="43">
                  <c:v>20.01322772375173</c:v>
                </c:pt>
                <c:pt idx="44">
                  <c:v>20.010894343723457</c:v>
                </c:pt>
                <c:pt idx="45">
                  <c:v>20.00873272320191</c:v>
                </c:pt>
                <c:pt idx="46">
                  <c:v>20.006726902709875</c:v>
                </c:pt>
                <c:pt idx="47">
                  <c:v>20.004862698079872</c:v>
                </c:pt>
                <c:pt idx="48">
                  <c:v>20.003127472185255</c:v>
                </c:pt>
                <c:pt idx="49">
                  <c:v>20.001509939759913</c:v>
                </c:pt>
                <c:pt idx="50">
                  <c:v>20</c:v>
                </c:pt>
              </c:numCache>
            </c:numRef>
          </c:yVal>
          <c:smooth val="1"/>
        </c:ser>
        <c:axId val="56854213"/>
        <c:axId val="41925870"/>
      </c:scatterChart>
      <c:valAx>
        <c:axId val="56854213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Distance x in downstream direction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1925870"/>
        <c:crosses val="autoZero"/>
        <c:crossBetween val="midCat"/>
        <c:dispUnits/>
      </c:valAx>
      <c:valAx>
        <c:axId val="419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Bed elevation </a:t>
                </a:r>
                <a:r>
                  <a:rPr lang="en-US" cap="none" sz="1850" b="1" i="0" u="none" baseline="0"/>
                  <a:t>h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 (m) and water surface elevation </a:t>
                </a:r>
                <a:r>
                  <a:rPr lang="en-US" cap="none" sz="1850" b="1" i="0" u="none" baseline="0"/>
                  <a:t>x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568542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Depth H and depth due to skin friction H</a:t>
            </a:r>
            <a:r>
              <a:rPr lang="en-US" cap="none" sz="1850" b="1" i="0" u="none" baseline="-25000">
                <a:latin typeface="Arial"/>
                <a:ea typeface="Arial"/>
                <a:cs typeface="Arial"/>
              </a:rPr>
              <a:t>s</a:t>
            </a:r>
            <a:r>
              <a:rPr lang="en-US" cap="none" sz="1850" b="1" i="0" u="none" baseline="0">
                <a:latin typeface="Arial"/>
                <a:ea typeface="Arial"/>
                <a:cs typeface="Arial"/>
              </a:rPr>
              <a:t> versus downstream distance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Output!$F$5</c:f>
              <c:strCache>
                <c:ptCount val="1"/>
                <c:pt idx="0">
                  <c:v>H (m)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Output!$C$6:$C$56</c:f>
              <c:numCache>
                <c:ptCount val="51"/>
                <c:pt idx="0">
                  <c:v>0</c:v>
                </c:pt>
                <c:pt idx="1">
                  <c:v>4000</c:v>
                </c:pt>
                <c:pt idx="2">
                  <c:v>8000</c:v>
                </c:pt>
                <c:pt idx="3">
                  <c:v>12000</c:v>
                </c:pt>
                <c:pt idx="4">
                  <c:v>16000</c:v>
                </c:pt>
                <c:pt idx="5">
                  <c:v>20000</c:v>
                </c:pt>
                <c:pt idx="6">
                  <c:v>24000</c:v>
                </c:pt>
                <c:pt idx="7">
                  <c:v>28000</c:v>
                </c:pt>
                <c:pt idx="8">
                  <c:v>32000</c:v>
                </c:pt>
                <c:pt idx="9">
                  <c:v>36000</c:v>
                </c:pt>
                <c:pt idx="10">
                  <c:v>40000</c:v>
                </c:pt>
                <c:pt idx="11">
                  <c:v>44000</c:v>
                </c:pt>
                <c:pt idx="12">
                  <c:v>48000</c:v>
                </c:pt>
                <c:pt idx="13">
                  <c:v>52000</c:v>
                </c:pt>
                <c:pt idx="14">
                  <c:v>56000</c:v>
                </c:pt>
                <c:pt idx="15">
                  <c:v>60000</c:v>
                </c:pt>
                <c:pt idx="16">
                  <c:v>64000</c:v>
                </c:pt>
                <c:pt idx="17">
                  <c:v>68000</c:v>
                </c:pt>
                <c:pt idx="18">
                  <c:v>72000</c:v>
                </c:pt>
                <c:pt idx="19">
                  <c:v>76000</c:v>
                </c:pt>
                <c:pt idx="20">
                  <c:v>80000</c:v>
                </c:pt>
                <c:pt idx="21">
                  <c:v>84000</c:v>
                </c:pt>
                <c:pt idx="22">
                  <c:v>88000</c:v>
                </c:pt>
                <c:pt idx="23">
                  <c:v>92000</c:v>
                </c:pt>
                <c:pt idx="24">
                  <c:v>96000</c:v>
                </c:pt>
                <c:pt idx="25">
                  <c:v>100000</c:v>
                </c:pt>
                <c:pt idx="26">
                  <c:v>104000</c:v>
                </c:pt>
                <c:pt idx="27">
                  <c:v>108000</c:v>
                </c:pt>
                <c:pt idx="28">
                  <c:v>112000</c:v>
                </c:pt>
                <c:pt idx="29">
                  <c:v>116000</c:v>
                </c:pt>
                <c:pt idx="30">
                  <c:v>120000</c:v>
                </c:pt>
                <c:pt idx="31">
                  <c:v>124000</c:v>
                </c:pt>
                <c:pt idx="32">
                  <c:v>128000</c:v>
                </c:pt>
                <c:pt idx="33">
                  <c:v>132000</c:v>
                </c:pt>
                <c:pt idx="34">
                  <c:v>136000</c:v>
                </c:pt>
                <c:pt idx="35">
                  <c:v>140000</c:v>
                </c:pt>
                <c:pt idx="36">
                  <c:v>144000</c:v>
                </c:pt>
                <c:pt idx="37">
                  <c:v>148000</c:v>
                </c:pt>
                <c:pt idx="38">
                  <c:v>152000</c:v>
                </c:pt>
                <c:pt idx="39">
                  <c:v>156000</c:v>
                </c:pt>
                <c:pt idx="40">
                  <c:v>160000</c:v>
                </c:pt>
                <c:pt idx="41">
                  <c:v>164000</c:v>
                </c:pt>
                <c:pt idx="42">
                  <c:v>168000</c:v>
                </c:pt>
                <c:pt idx="43">
                  <c:v>172000</c:v>
                </c:pt>
                <c:pt idx="44">
                  <c:v>176000</c:v>
                </c:pt>
                <c:pt idx="45">
                  <c:v>180000</c:v>
                </c:pt>
                <c:pt idx="46">
                  <c:v>184000</c:v>
                </c:pt>
                <c:pt idx="47">
                  <c:v>188000</c:v>
                </c:pt>
                <c:pt idx="48">
                  <c:v>192000</c:v>
                </c:pt>
                <c:pt idx="49">
                  <c:v>196000</c:v>
                </c:pt>
                <c:pt idx="50">
                  <c:v>200000</c:v>
                </c:pt>
              </c:numCache>
            </c:numRef>
          </c:xVal>
          <c:yVal>
            <c:numRef>
              <c:f>Output!$F$6:$F$56</c:f>
              <c:numCache>
                <c:ptCount val="51"/>
                <c:pt idx="0">
                  <c:v>6.794128428557396</c:v>
                </c:pt>
                <c:pt idx="1">
                  <c:v>6.804596817016218</c:v>
                </c:pt>
                <c:pt idx="2">
                  <c:v>6.8174528483346135</c:v>
                </c:pt>
                <c:pt idx="3">
                  <c:v>6.833218198989528</c:v>
                </c:pt>
                <c:pt idx="4">
                  <c:v>6.8525172041059355</c:v>
                </c:pt>
                <c:pt idx="5">
                  <c:v>6.876091594849368</c:v>
                </c:pt>
                <c:pt idx="6">
                  <c:v>6.904814725578806</c:v>
                </c:pt>
                <c:pt idx="7">
                  <c:v>6.9397038107164954</c:v>
                </c:pt>
                <c:pt idx="8">
                  <c:v>6.9819281107293065</c:v>
                </c:pt>
                <c:pt idx="9">
                  <c:v>7.032810423167843</c:v>
                </c:pt>
                <c:pt idx="10">
                  <c:v>7.093818793331859</c:v>
                </c:pt>
                <c:pt idx="11">
                  <c:v>7.166545280238692</c:v>
                </c:pt>
                <c:pt idx="12">
                  <c:v>7.2526691693105265</c:v>
                </c:pt>
                <c:pt idx="13">
                  <c:v>7.353903462272439</c:v>
                </c:pt>
                <c:pt idx="14">
                  <c:v>7.471925889974341</c:v>
                </c:pt>
                <c:pt idx="15">
                  <c:v>7.608298865150469</c:v>
                </c:pt>
                <c:pt idx="16">
                  <c:v>7.764386091191906</c:v>
                </c:pt>
                <c:pt idx="17">
                  <c:v>7.941276014293141</c:v>
                </c:pt>
                <c:pt idx="18">
                  <c:v>8.139722988305163</c:v>
                </c:pt>
                <c:pt idx="19">
                  <c:v>8.360115427490367</c:v>
                </c:pt>
                <c:pt idx="20">
                  <c:v>8.602476752027794</c:v>
                </c:pt>
                <c:pt idx="21">
                  <c:v>8.86650101041791</c:v>
                </c:pt>
                <c:pt idx="22">
                  <c:v>9.151623172504069</c:v>
                </c:pt>
                <c:pt idx="23">
                  <c:v>9.457128918554186</c:v>
                </c:pt>
                <c:pt idx="24">
                  <c:v>9.782336161879643</c:v>
                </c:pt>
                <c:pt idx="25">
                  <c:v>10.142142970126969</c:v>
                </c:pt>
                <c:pt idx="26">
                  <c:v>10.513082010554715</c:v>
                </c:pt>
                <c:pt idx="27">
                  <c:v>10.900977801734593</c:v>
                </c:pt>
                <c:pt idx="28">
                  <c:v>11.29025073767003</c:v>
                </c:pt>
                <c:pt idx="29">
                  <c:v>11.680707859157632</c:v>
                </c:pt>
                <c:pt idx="30">
                  <c:v>12.072187715192017</c:v>
                </c:pt>
                <c:pt idx="31">
                  <c:v>12.464554589818686</c:v>
                </c:pt>
                <c:pt idx="32">
                  <c:v>12.857693881960815</c:v>
                </c:pt>
                <c:pt idx="33">
                  <c:v>13.251508393495973</c:v>
                </c:pt>
                <c:pt idx="34">
                  <c:v>13.645915334651088</c:v>
                </c:pt>
                <c:pt idx="35">
                  <c:v>14.040843897735057</c:v>
                </c:pt>
                <c:pt idx="36">
                  <c:v>14.43623328279936</c:v>
                </c:pt>
                <c:pt idx="37">
                  <c:v>14.832031084058151</c:v>
                </c:pt>
                <c:pt idx="38">
                  <c:v>15.228191965458606</c:v>
                </c:pt>
                <c:pt idx="39">
                  <c:v>15.624676568966665</c:v>
                </c:pt>
                <c:pt idx="40">
                  <c:v>16.021450610929907</c:v>
                </c:pt>
                <c:pt idx="41">
                  <c:v>16.418484131074703</c:v>
                </c:pt>
                <c:pt idx="42">
                  <c:v>16.81575086588503</c:v>
                </c:pt>
                <c:pt idx="43">
                  <c:v>17.21322772375173</c:v>
                </c:pt>
                <c:pt idx="44">
                  <c:v>17.61089434372346</c:v>
                </c:pt>
                <c:pt idx="45">
                  <c:v>18.00873272320191</c:v>
                </c:pt>
                <c:pt idx="46">
                  <c:v>18.406726902709874</c:v>
                </c:pt>
                <c:pt idx="47">
                  <c:v>18.804862698079873</c:v>
                </c:pt>
                <c:pt idx="48">
                  <c:v>19.203127472185255</c:v>
                </c:pt>
                <c:pt idx="49">
                  <c:v>19.601509939759914</c:v>
                </c:pt>
                <c:pt idx="50">
                  <c:v>20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Output!$G$5</c:f>
              <c:strCache>
                <c:ptCount val="1"/>
                <c:pt idx="0">
                  <c:v>Hs (m)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Output!$C$6:$C$56</c:f>
              <c:numCache>
                <c:ptCount val="51"/>
                <c:pt idx="0">
                  <c:v>0</c:v>
                </c:pt>
                <c:pt idx="1">
                  <c:v>4000</c:v>
                </c:pt>
                <c:pt idx="2">
                  <c:v>8000</c:v>
                </c:pt>
                <c:pt idx="3">
                  <c:v>12000</c:v>
                </c:pt>
                <c:pt idx="4">
                  <c:v>16000</c:v>
                </c:pt>
                <c:pt idx="5">
                  <c:v>20000</c:v>
                </c:pt>
                <c:pt idx="6">
                  <c:v>24000</c:v>
                </c:pt>
                <c:pt idx="7">
                  <c:v>28000</c:v>
                </c:pt>
                <c:pt idx="8">
                  <c:v>32000</c:v>
                </c:pt>
                <c:pt idx="9">
                  <c:v>36000</c:v>
                </c:pt>
                <c:pt idx="10">
                  <c:v>40000</c:v>
                </c:pt>
                <c:pt idx="11">
                  <c:v>44000</c:v>
                </c:pt>
                <c:pt idx="12">
                  <c:v>48000</c:v>
                </c:pt>
                <c:pt idx="13">
                  <c:v>52000</c:v>
                </c:pt>
                <c:pt idx="14">
                  <c:v>56000</c:v>
                </c:pt>
                <c:pt idx="15">
                  <c:v>60000</c:v>
                </c:pt>
                <c:pt idx="16">
                  <c:v>64000</c:v>
                </c:pt>
                <c:pt idx="17">
                  <c:v>68000</c:v>
                </c:pt>
                <c:pt idx="18">
                  <c:v>72000</c:v>
                </c:pt>
                <c:pt idx="19">
                  <c:v>76000</c:v>
                </c:pt>
                <c:pt idx="20">
                  <c:v>80000</c:v>
                </c:pt>
                <c:pt idx="21">
                  <c:v>84000</c:v>
                </c:pt>
                <c:pt idx="22">
                  <c:v>88000</c:v>
                </c:pt>
                <c:pt idx="23">
                  <c:v>92000</c:v>
                </c:pt>
                <c:pt idx="24">
                  <c:v>96000</c:v>
                </c:pt>
                <c:pt idx="25">
                  <c:v>100000</c:v>
                </c:pt>
                <c:pt idx="26">
                  <c:v>104000</c:v>
                </c:pt>
                <c:pt idx="27">
                  <c:v>108000</c:v>
                </c:pt>
                <c:pt idx="28">
                  <c:v>112000</c:v>
                </c:pt>
                <c:pt idx="29">
                  <c:v>116000</c:v>
                </c:pt>
                <c:pt idx="30">
                  <c:v>120000</c:v>
                </c:pt>
                <c:pt idx="31">
                  <c:v>124000</c:v>
                </c:pt>
                <c:pt idx="32">
                  <c:v>128000</c:v>
                </c:pt>
                <c:pt idx="33">
                  <c:v>132000</c:v>
                </c:pt>
                <c:pt idx="34">
                  <c:v>136000</c:v>
                </c:pt>
                <c:pt idx="35">
                  <c:v>140000</c:v>
                </c:pt>
                <c:pt idx="36">
                  <c:v>144000</c:v>
                </c:pt>
                <c:pt idx="37">
                  <c:v>148000</c:v>
                </c:pt>
                <c:pt idx="38">
                  <c:v>152000</c:v>
                </c:pt>
                <c:pt idx="39">
                  <c:v>156000</c:v>
                </c:pt>
                <c:pt idx="40">
                  <c:v>160000</c:v>
                </c:pt>
                <c:pt idx="41">
                  <c:v>164000</c:v>
                </c:pt>
                <c:pt idx="42">
                  <c:v>168000</c:v>
                </c:pt>
                <c:pt idx="43">
                  <c:v>172000</c:v>
                </c:pt>
                <c:pt idx="44">
                  <c:v>176000</c:v>
                </c:pt>
                <c:pt idx="45">
                  <c:v>180000</c:v>
                </c:pt>
                <c:pt idx="46">
                  <c:v>184000</c:v>
                </c:pt>
                <c:pt idx="47">
                  <c:v>188000</c:v>
                </c:pt>
                <c:pt idx="48">
                  <c:v>192000</c:v>
                </c:pt>
                <c:pt idx="49">
                  <c:v>196000</c:v>
                </c:pt>
                <c:pt idx="50">
                  <c:v>200000</c:v>
                </c:pt>
              </c:numCache>
            </c:numRef>
          </c:xVal>
          <c:yVal>
            <c:numRef>
              <c:f>Output!$G$6:$G$56</c:f>
              <c:numCache>
                <c:ptCount val="51"/>
                <c:pt idx="0">
                  <c:v>1.6934703386292602</c:v>
                </c:pt>
                <c:pt idx="1">
                  <c:v>1.696557897174123</c:v>
                </c:pt>
                <c:pt idx="2">
                  <c:v>1.7003631330989617</c:v>
                </c:pt>
                <c:pt idx="3">
                  <c:v>1.7050499243207222</c:v>
                </c:pt>
                <c:pt idx="4">
                  <c:v>1.710818173835038</c:v>
                </c:pt>
                <c:pt idx="5">
                  <c:v>1.7179111156846851</c:v>
                </c:pt>
                <c:pt idx="6">
                  <c:v>1.726623872925482</c:v>
                </c:pt>
                <c:pt idx="7">
                  <c:v>1.737313431033554</c:v>
                </c:pt>
                <c:pt idx="8">
                  <c:v>1.7504102370407766</c:v>
                </c:pt>
                <c:pt idx="9">
                  <c:v>1.766431740081547</c:v>
                </c:pt>
                <c:pt idx="10">
                  <c:v>1.7859984075906588</c:v>
                </c:pt>
                <c:pt idx="11">
                  <c:v>1.8098531711574892</c:v>
                </c:pt>
                <c:pt idx="12">
                  <c:v>1.8388860121458113</c:v>
                </c:pt>
                <c:pt idx="13">
                  <c:v>1.8741666928849454</c:v>
                </c:pt>
                <c:pt idx="14">
                  <c:v>1.9169907887136046</c:v>
                </c:pt>
                <c:pt idx="15">
                  <c:v>1.968947707473194</c:v>
                </c:pt>
                <c:pt idx="16">
                  <c:v>2.032025292003804</c:v>
                </c:pt>
                <c:pt idx="17">
                  <c:v>2.108775966233022</c:v>
                </c:pt>
                <c:pt idx="18">
                  <c:v>2.2025888643207217</c:v>
                </c:pt>
                <c:pt idx="19">
                  <c:v>2.3181520434267955</c:v>
                </c:pt>
                <c:pt idx="20">
                  <c:v>2.462276953559023</c:v>
                </c:pt>
                <c:pt idx="21">
                  <c:v>2.645473264121461</c:v>
                </c:pt>
                <c:pt idx="22">
                  <c:v>2.885262001647559</c:v>
                </c:pt>
                <c:pt idx="23">
                  <c:v>3.214194510467208</c:v>
                </c:pt>
                <c:pt idx="24">
                  <c:v>3.7040426929777506</c:v>
                </c:pt>
                <c:pt idx="25">
                  <c:v>10.344985829529508</c:v>
                </c:pt>
                <c:pt idx="26">
                  <c:v>10.513082010554715</c:v>
                </c:pt>
                <c:pt idx="27">
                  <c:v>10.900977801734593</c:v>
                </c:pt>
                <c:pt idx="28">
                  <c:v>11.29025073767003</c:v>
                </c:pt>
                <c:pt idx="29">
                  <c:v>11.680707859157632</c:v>
                </c:pt>
                <c:pt idx="30">
                  <c:v>12.072187715192017</c:v>
                </c:pt>
                <c:pt idx="31">
                  <c:v>12.464554589818686</c:v>
                </c:pt>
                <c:pt idx="32">
                  <c:v>12.857693881960815</c:v>
                </c:pt>
                <c:pt idx="33">
                  <c:v>13.251508393495973</c:v>
                </c:pt>
                <c:pt idx="34">
                  <c:v>13.645915334651088</c:v>
                </c:pt>
                <c:pt idx="35">
                  <c:v>14.040843897735057</c:v>
                </c:pt>
                <c:pt idx="36">
                  <c:v>14.43623328279936</c:v>
                </c:pt>
                <c:pt idx="37">
                  <c:v>14.832031084058151</c:v>
                </c:pt>
                <c:pt idx="38">
                  <c:v>15.228191965458606</c:v>
                </c:pt>
                <c:pt idx="39">
                  <c:v>15.624676568966665</c:v>
                </c:pt>
                <c:pt idx="40">
                  <c:v>16.021450610929907</c:v>
                </c:pt>
                <c:pt idx="41">
                  <c:v>16.418484131074703</c:v>
                </c:pt>
                <c:pt idx="42">
                  <c:v>16.81575086588503</c:v>
                </c:pt>
                <c:pt idx="43">
                  <c:v>17.21322772375173</c:v>
                </c:pt>
                <c:pt idx="44">
                  <c:v>17.61089434372346</c:v>
                </c:pt>
                <c:pt idx="45">
                  <c:v>18.00873272320191</c:v>
                </c:pt>
                <c:pt idx="46">
                  <c:v>18.406726902709874</c:v>
                </c:pt>
                <c:pt idx="47">
                  <c:v>18.804862698079873</c:v>
                </c:pt>
                <c:pt idx="48">
                  <c:v>19.203127472185255</c:v>
                </c:pt>
                <c:pt idx="49">
                  <c:v>19.601509939759914</c:v>
                </c:pt>
                <c:pt idx="50">
                  <c:v>20</c:v>
                </c:pt>
              </c:numCache>
            </c:numRef>
          </c:yVal>
          <c:smooth val="1"/>
        </c:ser>
        <c:axId val="41788511"/>
        <c:axId val="40552280"/>
      </c:scatterChart>
      <c:val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Downstream distance x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0552280"/>
        <c:crosses val="autoZero"/>
        <c:crossBetween val="midCat"/>
        <c:dispUnits/>
      </c:valAx>
      <c:valAx>
        <c:axId val="40552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H (m), H</a:t>
                </a:r>
                <a:r>
                  <a:rPr lang="en-US" cap="none" sz="1850" b="1" i="0" u="none" baseline="-25000">
                    <a:latin typeface="Arial"/>
                    <a:ea typeface="Arial"/>
                    <a:cs typeface="Arial"/>
                  </a:rPr>
                  <a:t>s</a:t>
                </a: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417885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10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D47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2" ht="17.25">
      <c r="B2" s="1" t="s">
        <v>43</v>
      </c>
    </row>
    <row r="4" ht="17.25">
      <c r="B4" s="1" t="s">
        <v>44</v>
      </c>
    </row>
    <row r="5" ht="17.25">
      <c r="C5" s="1" t="s">
        <v>45</v>
      </c>
    </row>
    <row r="6" ht="17.25">
      <c r="C6" s="1" t="s">
        <v>46</v>
      </c>
    </row>
    <row r="7" ht="17.25">
      <c r="C7" s="1" t="s">
        <v>47</v>
      </c>
    </row>
    <row r="9" ht="17.25">
      <c r="B9" s="1" t="s">
        <v>59</v>
      </c>
    </row>
    <row r="10" spans="3:4" ht="17.25">
      <c r="C10" s="1" t="s">
        <v>49</v>
      </c>
      <c r="D10" s="1" t="s">
        <v>50</v>
      </c>
    </row>
    <row r="11" spans="3:4" ht="17.25">
      <c r="C11" s="1" t="s">
        <v>3</v>
      </c>
      <c r="D11" s="1" t="s">
        <v>51</v>
      </c>
    </row>
    <row r="12" spans="3:4" ht="17.25">
      <c r="C12" s="1" t="s">
        <v>52</v>
      </c>
      <c r="D12" s="1" t="s">
        <v>53</v>
      </c>
    </row>
    <row r="13" spans="3:4" ht="17.25">
      <c r="C13" s="1" t="s">
        <v>54</v>
      </c>
      <c r="D13" s="1" t="s">
        <v>55</v>
      </c>
    </row>
    <row r="14" spans="3:4" ht="17.25">
      <c r="C14" s="1" t="s">
        <v>56</v>
      </c>
      <c r="D14" s="1" t="s">
        <v>57</v>
      </c>
    </row>
    <row r="15" spans="3:4" ht="17.25">
      <c r="C15" s="1" t="s">
        <v>13</v>
      </c>
      <c r="D15" s="1" t="s">
        <v>58</v>
      </c>
    </row>
    <row r="16" ht="17.25">
      <c r="B16" s="1" t="s">
        <v>60</v>
      </c>
    </row>
    <row r="17" ht="17.25">
      <c r="B17" s="1" t="s">
        <v>63</v>
      </c>
    </row>
    <row r="19" ht="17.25">
      <c r="B19" s="1" t="s">
        <v>61</v>
      </c>
    </row>
    <row r="20" ht="17.25">
      <c r="C20" s="1" t="s">
        <v>62</v>
      </c>
    </row>
    <row r="22" ht="17.25">
      <c r="B22" s="1" t="s">
        <v>64</v>
      </c>
    </row>
    <row r="23" spans="3:4" ht="17.25">
      <c r="C23" s="1" t="s">
        <v>65</v>
      </c>
      <c r="D23" s="1" t="s">
        <v>66</v>
      </c>
    </row>
    <row r="24" spans="3:4" ht="17.25">
      <c r="C24" s="1" t="s">
        <v>21</v>
      </c>
      <c r="D24" s="1" t="s">
        <v>67</v>
      </c>
    </row>
    <row r="25" spans="3:4" ht="17.25">
      <c r="C25" s="1" t="s">
        <v>22</v>
      </c>
      <c r="D25" s="1" t="s">
        <v>68</v>
      </c>
    </row>
    <row r="26" ht="17.25">
      <c r="C26" s="1" t="s">
        <v>69</v>
      </c>
    </row>
    <row r="27" ht="17.25">
      <c r="D27" s="1" t="s">
        <v>70</v>
      </c>
    </row>
    <row r="28" ht="17.25">
      <c r="B28" s="1" t="s">
        <v>71</v>
      </c>
    </row>
    <row r="30" ht="17.25">
      <c r="B30" s="1" t="s">
        <v>72</v>
      </c>
    </row>
    <row r="31" ht="17.25">
      <c r="C31" s="1" t="s">
        <v>73</v>
      </c>
    </row>
    <row r="32" ht="17.25">
      <c r="C32" s="1" t="s">
        <v>74</v>
      </c>
    </row>
    <row r="33" spans="3:4" ht="17.25">
      <c r="C33" s="1" t="s">
        <v>75</v>
      </c>
      <c r="D33" s="1" t="s">
        <v>76</v>
      </c>
    </row>
    <row r="34" spans="3:4" ht="17.25">
      <c r="C34" s="1" t="s">
        <v>77</v>
      </c>
      <c r="D34" s="1" t="s">
        <v>78</v>
      </c>
    </row>
    <row r="35" spans="3:4" ht="17.25">
      <c r="C35" s="1" t="s">
        <v>79</v>
      </c>
      <c r="D35" s="1" t="s">
        <v>80</v>
      </c>
    </row>
    <row r="36" spans="3:4" ht="17.25">
      <c r="C36" s="1" t="s">
        <v>81</v>
      </c>
      <c r="D36" s="1" t="s">
        <v>82</v>
      </c>
    </row>
    <row r="37" spans="3:4" ht="17.25">
      <c r="C37" s="1" t="s">
        <v>83</v>
      </c>
      <c r="D37" s="1" t="s">
        <v>84</v>
      </c>
    </row>
    <row r="39" ht="17.25">
      <c r="B39" s="1" t="s">
        <v>85</v>
      </c>
    </row>
    <row r="40" ht="17.25">
      <c r="B40" s="1" t="s">
        <v>86</v>
      </c>
    </row>
    <row r="42" ht="17.25">
      <c r="B42" s="1" t="s">
        <v>87</v>
      </c>
    </row>
    <row r="43" ht="17.25">
      <c r="C43" s="1" t="s">
        <v>88</v>
      </c>
    </row>
    <row r="45" ht="17.25">
      <c r="B45" s="1" t="s">
        <v>89</v>
      </c>
    </row>
    <row r="46" ht="17.25">
      <c r="B46" s="1" t="s">
        <v>103</v>
      </c>
    </row>
    <row r="47" ht="17.25">
      <c r="B47" s="1" t="s">
        <v>104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B8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1" customWidth="1"/>
  </cols>
  <sheetData>
    <row r="2" ht="17.25">
      <c r="B2" s="1" t="s">
        <v>97</v>
      </c>
    </row>
    <row r="3" ht="17.25">
      <c r="B3" s="8" t="s">
        <v>98</v>
      </c>
    </row>
    <row r="4" ht="17.25">
      <c r="B4" s="1" t="s">
        <v>99</v>
      </c>
    </row>
    <row r="5" ht="17.25">
      <c r="B5" s="1" t="s">
        <v>100</v>
      </c>
    </row>
    <row r="7" ht="17.25">
      <c r="B7" s="1" t="s">
        <v>101</v>
      </c>
    </row>
    <row r="8" ht="17.25">
      <c r="B8" s="1" t="s">
        <v>102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K24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1" customWidth="1"/>
    <col min="2" max="2" width="11.7109375" style="1" customWidth="1"/>
    <col min="3" max="16384" width="8.8515625" style="1" customWidth="1"/>
  </cols>
  <sheetData>
    <row r="2" ht="17.25">
      <c r="B2" s="1" t="s">
        <v>14</v>
      </c>
    </row>
    <row r="3" ht="17.25">
      <c r="C3" s="1" t="s">
        <v>16</v>
      </c>
    </row>
    <row r="4" ht="17.25">
      <c r="C4" s="1" t="s">
        <v>15</v>
      </c>
    </row>
    <row r="6" spans="9:10" ht="18">
      <c r="I6" s="3"/>
      <c r="J6" s="7" t="s">
        <v>95</v>
      </c>
    </row>
    <row r="7" spans="9:10" ht="18">
      <c r="I7" s="5"/>
      <c r="J7" s="7" t="s">
        <v>96</v>
      </c>
    </row>
    <row r="8" spans="2:7" ht="18.75">
      <c r="B8" s="2" t="s">
        <v>48</v>
      </c>
      <c r="C8" s="2" t="s">
        <v>0</v>
      </c>
      <c r="D8" s="3">
        <v>1800</v>
      </c>
      <c r="E8" s="2" t="s">
        <v>1</v>
      </c>
      <c r="F8" s="1" t="s">
        <v>25</v>
      </c>
      <c r="G8" s="2"/>
    </row>
    <row r="9" spans="2:7" ht="17.25">
      <c r="B9" s="2" t="s">
        <v>2</v>
      </c>
      <c r="C9" s="2" t="s">
        <v>3</v>
      </c>
      <c r="D9" s="3">
        <v>275</v>
      </c>
      <c r="E9" s="2" t="s">
        <v>4</v>
      </c>
      <c r="F9" s="1" t="s">
        <v>26</v>
      </c>
      <c r="G9" s="2"/>
    </row>
    <row r="10" spans="2:7" ht="18">
      <c r="B10" s="2" t="s">
        <v>5</v>
      </c>
      <c r="C10" s="2" t="s">
        <v>6</v>
      </c>
      <c r="D10" s="3">
        <v>0.35</v>
      </c>
      <c r="E10" s="2" t="s">
        <v>7</v>
      </c>
      <c r="F10" s="1" t="s">
        <v>27</v>
      </c>
      <c r="G10" s="2"/>
    </row>
    <row r="11" spans="2:7" ht="18">
      <c r="B11" s="2" t="s">
        <v>8</v>
      </c>
      <c r="C11" s="2" t="s">
        <v>9</v>
      </c>
      <c r="D11" s="3">
        <v>1</v>
      </c>
      <c r="E11" s="2" t="s">
        <v>7</v>
      </c>
      <c r="F11" s="1" t="s">
        <v>28</v>
      </c>
      <c r="G11" s="2"/>
    </row>
    <row r="12" spans="2:7" ht="17.25">
      <c r="B12" s="2" t="s">
        <v>10</v>
      </c>
      <c r="C12" s="2" t="s">
        <v>11</v>
      </c>
      <c r="D12" s="3">
        <v>1.65</v>
      </c>
      <c r="E12" s="2"/>
      <c r="F12" s="1" t="s">
        <v>29</v>
      </c>
      <c r="G12" s="2"/>
    </row>
    <row r="13" spans="2:7" ht="17.25">
      <c r="B13" s="2" t="s">
        <v>12</v>
      </c>
      <c r="C13" s="2" t="s">
        <v>13</v>
      </c>
      <c r="D13" s="3">
        <v>0.0001</v>
      </c>
      <c r="E13" s="2"/>
      <c r="F13" s="1" t="s">
        <v>30</v>
      </c>
      <c r="G13" s="2"/>
    </row>
    <row r="14" ht="18">
      <c r="K14" s="7" t="s">
        <v>90</v>
      </c>
    </row>
    <row r="15" spans="2:11" ht="19.5">
      <c r="B15" s="1" t="s">
        <v>18</v>
      </c>
      <c r="C15" s="1" t="s">
        <v>17</v>
      </c>
      <c r="D15" s="5">
        <v>6.749086127008869</v>
      </c>
      <c r="E15" s="1" t="s">
        <v>4</v>
      </c>
      <c r="K15" s="7" t="s">
        <v>91</v>
      </c>
    </row>
    <row r="16" spans="2:5" ht="19.5">
      <c r="B16" s="1" t="s">
        <v>19</v>
      </c>
      <c r="C16" s="4" t="s">
        <v>20</v>
      </c>
      <c r="D16" s="5">
        <f>D15</f>
        <v>6.749086127008869</v>
      </c>
      <c r="E16" s="1" t="s">
        <v>4</v>
      </c>
    </row>
    <row r="18" spans="2:6" ht="19.5">
      <c r="B18" s="1" t="s">
        <v>23</v>
      </c>
      <c r="C18" s="4" t="s">
        <v>24</v>
      </c>
      <c r="D18" s="3">
        <v>20</v>
      </c>
      <c r="E18" s="1" t="s">
        <v>4</v>
      </c>
      <c r="F18" s="1" t="s">
        <v>31</v>
      </c>
    </row>
    <row r="19" spans="3:6" ht="19.5">
      <c r="C19" s="6" t="s">
        <v>40</v>
      </c>
      <c r="D19" s="5">
        <f>D8/D9/D18/SQRT(9.81*D18)</f>
        <v>0.02336470564789742</v>
      </c>
      <c r="F19" s="1" t="s">
        <v>41</v>
      </c>
    </row>
    <row r="20" spans="3:6" ht="17.25">
      <c r="C20" s="1" t="s">
        <v>21</v>
      </c>
      <c r="D20" s="3">
        <v>200000</v>
      </c>
      <c r="E20" s="1" t="s">
        <v>4</v>
      </c>
      <c r="F20" s="1" t="s">
        <v>32</v>
      </c>
    </row>
    <row r="21" spans="3:6" ht="17.25">
      <c r="C21" s="1" t="s">
        <v>22</v>
      </c>
      <c r="D21" s="3">
        <v>50</v>
      </c>
      <c r="F21" s="1" t="s">
        <v>33</v>
      </c>
    </row>
    <row r="22" ht="18">
      <c r="K22" s="7" t="s">
        <v>92</v>
      </c>
    </row>
    <row r="23" ht="19.5">
      <c r="K23" s="7" t="s">
        <v>94</v>
      </c>
    </row>
    <row r="24" ht="18">
      <c r="K24" s="7" t="s">
        <v>93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G56"/>
  <sheetViews>
    <sheetView workbookViewId="0" topLeftCell="A1">
      <selection activeCell="A1" sqref="A1"/>
    </sheetView>
  </sheetViews>
  <sheetFormatPr defaultColWidth="9.140625" defaultRowHeight="12.75"/>
  <sheetData>
    <row r="2" ht="12.75">
      <c r="C2" t="s">
        <v>34</v>
      </c>
    </row>
    <row r="5" spans="2:7" ht="12.75"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42</v>
      </c>
    </row>
    <row r="6" spans="2:7" ht="12.75">
      <c r="B6">
        <v>1</v>
      </c>
      <c r="C6">
        <v>0</v>
      </c>
      <c r="D6">
        <v>20</v>
      </c>
      <c r="E6">
        <v>26.794128428557396</v>
      </c>
      <c r="F6">
        <v>6.794128428557396</v>
      </c>
      <c r="G6">
        <v>1.6934703386292602</v>
      </c>
    </row>
    <row r="7" spans="2:7" ht="12.75">
      <c r="B7">
        <v>2</v>
      </c>
      <c r="C7">
        <v>4000</v>
      </c>
      <c r="D7">
        <v>19.6</v>
      </c>
      <c r="E7">
        <v>26.40459681701622</v>
      </c>
      <c r="F7">
        <v>6.804596817016218</v>
      </c>
      <c r="G7">
        <v>1.696557897174123</v>
      </c>
    </row>
    <row r="8" spans="2:7" ht="12.75">
      <c r="B8">
        <v>3</v>
      </c>
      <c r="C8">
        <v>8000</v>
      </c>
      <c r="D8">
        <v>19.2</v>
      </c>
      <c r="E8">
        <v>26.017452848334614</v>
      </c>
      <c r="F8">
        <v>6.8174528483346135</v>
      </c>
      <c r="G8">
        <v>1.7003631330989617</v>
      </c>
    </row>
    <row r="9" spans="2:7" ht="12.75">
      <c r="B9">
        <v>4</v>
      </c>
      <c r="C9">
        <v>12000</v>
      </c>
      <c r="D9">
        <v>18.8</v>
      </c>
      <c r="E9">
        <v>25.63321819898953</v>
      </c>
      <c r="F9">
        <v>6.833218198989528</v>
      </c>
      <c r="G9">
        <v>1.7050499243207222</v>
      </c>
    </row>
    <row r="10" spans="2:7" ht="12.75">
      <c r="B10">
        <v>5</v>
      </c>
      <c r="C10">
        <v>16000</v>
      </c>
      <c r="D10">
        <v>18.4</v>
      </c>
      <c r="E10">
        <v>25.25251720410594</v>
      </c>
      <c r="F10">
        <v>6.8525172041059355</v>
      </c>
      <c r="G10">
        <v>1.710818173835038</v>
      </c>
    </row>
    <row r="11" spans="2:7" ht="12.75">
      <c r="B11">
        <v>6</v>
      </c>
      <c r="C11">
        <v>20000</v>
      </c>
      <c r="D11">
        <v>18</v>
      </c>
      <c r="E11">
        <v>24.876091594849367</v>
      </c>
      <c r="F11">
        <v>6.876091594849368</v>
      </c>
      <c r="G11">
        <v>1.7179111156846851</v>
      </c>
    </row>
    <row r="12" spans="2:7" ht="12.75">
      <c r="B12">
        <v>7</v>
      </c>
      <c r="C12">
        <v>24000</v>
      </c>
      <c r="D12">
        <v>17.6</v>
      </c>
      <c r="E12">
        <v>24.504814725578807</v>
      </c>
      <c r="F12">
        <v>6.904814725578806</v>
      </c>
      <c r="G12">
        <v>1.726623872925482</v>
      </c>
    </row>
    <row r="13" spans="2:7" ht="12.75">
      <c r="B13">
        <v>8</v>
      </c>
      <c r="C13">
        <v>28000</v>
      </c>
      <c r="D13">
        <v>17.2</v>
      </c>
      <c r="E13">
        <v>24.139703810716494</v>
      </c>
      <c r="F13">
        <v>6.9397038107164954</v>
      </c>
      <c r="G13">
        <v>1.737313431033554</v>
      </c>
    </row>
    <row r="14" spans="2:7" ht="12.75">
      <c r="B14">
        <v>9</v>
      </c>
      <c r="C14">
        <v>32000</v>
      </c>
      <c r="D14">
        <v>16.8</v>
      </c>
      <c r="E14">
        <v>23.781928110729307</v>
      </c>
      <c r="F14">
        <v>6.9819281107293065</v>
      </c>
      <c r="G14">
        <v>1.7504102370407766</v>
      </c>
    </row>
    <row r="15" spans="2:7" ht="12.75">
      <c r="B15">
        <v>10</v>
      </c>
      <c r="C15">
        <v>36000</v>
      </c>
      <c r="D15">
        <v>16.4</v>
      </c>
      <c r="E15">
        <v>23.432810423167844</v>
      </c>
      <c r="F15">
        <v>7.032810423167843</v>
      </c>
      <c r="G15">
        <v>1.766431740081547</v>
      </c>
    </row>
    <row r="16" spans="2:7" ht="12.75">
      <c r="B16">
        <v>11</v>
      </c>
      <c r="C16">
        <v>40000</v>
      </c>
      <c r="D16">
        <v>16</v>
      </c>
      <c r="E16">
        <v>23.09381879333186</v>
      </c>
      <c r="F16">
        <v>7.093818793331859</v>
      </c>
      <c r="G16">
        <v>1.7859984075906588</v>
      </c>
    </row>
    <row r="17" spans="2:7" ht="12.75">
      <c r="B17">
        <v>12</v>
      </c>
      <c r="C17">
        <v>44000</v>
      </c>
      <c r="D17">
        <v>15.6</v>
      </c>
      <c r="E17">
        <v>22.766545280238695</v>
      </c>
      <c r="F17">
        <v>7.166545280238692</v>
      </c>
      <c r="G17">
        <v>1.8098531711574892</v>
      </c>
    </row>
    <row r="18" spans="2:7" ht="12.75">
      <c r="B18">
        <v>13</v>
      </c>
      <c r="C18">
        <v>48000</v>
      </c>
      <c r="D18">
        <v>15.2</v>
      </c>
      <c r="E18">
        <v>22.45266916931053</v>
      </c>
      <c r="F18">
        <v>7.2526691693105265</v>
      </c>
      <c r="G18">
        <v>1.8388860121458113</v>
      </c>
    </row>
    <row r="19" spans="2:7" ht="12.75">
      <c r="B19">
        <v>14</v>
      </c>
      <c r="C19">
        <v>52000</v>
      </c>
      <c r="D19">
        <v>14.8</v>
      </c>
      <c r="E19">
        <v>22.15390346227244</v>
      </c>
      <c r="F19">
        <v>7.353903462272439</v>
      </c>
      <c r="G19">
        <v>1.8741666928849454</v>
      </c>
    </row>
    <row r="20" spans="2:7" ht="12.75">
      <c r="B20">
        <v>15</v>
      </c>
      <c r="C20">
        <v>56000</v>
      </c>
      <c r="D20">
        <v>14.4</v>
      </c>
      <c r="E20">
        <v>21.871925889974342</v>
      </c>
      <c r="F20">
        <v>7.471925889974341</v>
      </c>
      <c r="G20">
        <v>1.9169907887136046</v>
      </c>
    </row>
    <row r="21" spans="2:7" ht="12.75">
      <c r="B21">
        <v>16</v>
      </c>
      <c r="C21">
        <v>60000</v>
      </c>
      <c r="D21">
        <v>14</v>
      </c>
      <c r="E21">
        <v>21.60829886515047</v>
      </c>
      <c r="F21">
        <v>7.608298865150469</v>
      </c>
      <c r="G21">
        <v>1.968947707473194</v>
      </c>
    </row>
    <row r="22" spans="2:7" ht="12.75">
      <c r="B22">
        <v>17</v>
      </c>
      <c r="C22">
        <v>64000</v>
      </c>
      <c r="D22">
        <v>13.6</v>
      </c>
      <c r="E22">
        <v>21.364386091191907</v>
      </c>
      <c r="F22">
        <v>7.764386091191906</v>
      </c>
      <c r="G22">
        <v>2.032025292003804</v>
      </c>
    </row>
    <row r="23" spans="2:7" ht="12.75">
      <c r="B23">
        <v>18</v>
      </c>
      <c r="C23">
        <v>68000</v>
      </c>
      <c r="D23">
        <v>13.2</v>
      </c>
      <c r="E23">
        <v>21.14127601429314</v>
      </c>
      <c r="F23">
        <v>7.941276014293141</v>
      </c>
      <c r="G23">
        <v>2.108775966233022</v>
      </c>
    </row>
    <row r="24" spans="2:7" ht="12.75">
      <c r="B24">
        <v>19</v>
      </c>
      <c r="C24">
        <v>72000</v>
      </c>
      <c r="D24">
        <v>12.8</v>
      </c>
      <c r="E24">
        <v>20.939722988305164</v>
      </c>
      <c r="F24">
        <v>8.139722988305163</v>
      </c>
      <c r="G24">
        <v>2.2025888643207217</v>
      </c>
    </row>
    <row r="25" spans="2:7" ht="12.75">
      <c r="B25">
        <v>20</v>
      </c>
      <c r="C25">
        <v>76000</v>
      </c>
      <c r="D25">
        <v>12.4</v>
      </c>
      <c r="E25">
        <v>20.76011542749037</v>
      </c>
      <c r="F25">
        <v>8.360115427490367</v>
      </c>
      <c r="G25">
        <v>2.3181520434267955</v>
      </c>
    </row>
    <row r="26" spans="2:7" ht="12.75">
      <c r="B26">
        <v>21</v>
      </c>
      <c r="C26">
        <v>80000</v>
      </c>
      <c r="D26">
        <v>12</v>
      </c>
      <c r="E26">
        <v>20.602476752027794</v>
      </c>
      <c r="F26">
        <v>8.602476752027794</v>
      </c>
      <c r="G26">
        <v>2.462276953559023</v>
      </c>
    </row>
    <row r="27" spans="2:7" ht="12.75">
      <c r="B27">
        <v>22</v>
      </c>
      <c r="C27">
        <v>84000</v>
      </c>
      <c r="D27">
        <v>11.6</v>
      </c>
      <c r="E27">
        <v>20.46650101041791</v>
      </c>
      <c r="F27">
        <v>8.86650101041791</v>
      </c>
      <c r="G27">
        <v>2.645473264121461</v>
      </c>
    </row>
    <row r="28" spans="2:7" ht="12.75">
      <c r="B28">
        <v>23</v>
      </c>
      <c r="C28">
        <v>88000</v>
      </c>
      <c r="D28">
        <v>11.2</v>
      </c>
      <c r="E28">
        <v>20.35162317250407</v>
      </c>
      <c r="F28">
        <v>9.151623172504069</v>
      </c>
      <c r="G28">
        <v>2.885262001647559</v>
      </c>
    </row>
    <row r="29" spans="2:7" ht="12.75">
      <c r="B29">
        <v>24</v>
      </c>
      <c r="C29">
        <v>92000</v>
      </c>
      <c r="D29">
        <v>10.8</v>
      </c>
      <c r="E29">
        <v>20.257128918554187</v>
      </c>
      <c r="F29">
        <v>9.457128918554186</v>
      </c>
      <c r="G29">
        <v>3.214194510467208</v>
      </c>
    </row>
    <row r="30" spans="2:7" ht="12.75">
      <c r="B30">
        <v>25</v>
      </c>
      <c r="C30">
        <v>96000</v>
      </c>
      <c r="D30">
        <v>10.4</v>
      </c>
      <c r="E30">
        <v>20.182336161879643</v>
      </c>
      <c r="F30">
        <v>9.782336161879643</v>
      </c>
      <c r="G30">
        <v>3.7040426929777506</v>
      </c>
    </row>
    <row r="31" spans="2:7" ht="12.75">
      <c r="B31">
        <v>26</v>
      </c>
      <c r="C31">
        <v>100000</v>
      </c>
      <c r="D31">
        <v>10</v>
      </c>
      <c r="E31">
        <v>20.14214297012697</v>
      </c>
      <c r="F31">
        <v>10.142142970126969</v>
      </c>
      <c r="G31">
        <v>10.344985829529508</v>
      </c>
    </row>
    <row r="32" spans="2:7" ht="12.75">
      <c r="B32">
        <v>27</v>
      </c>
      <c r="C32">
        <v>104000</v>
      </c>
      <c r="D32">
        <v>9.6</v>
      </c>
      <c r="E32">
        <v>20.113082010554713</v>
      </c>
      <c r="F32">
        <v>10.513082010554715</v>
      </c>
      <c r="G32">
        <v>10.513082010554715</v>
      </c>
    </row>
    <row r="33" spans="2:7" ht="12.75">
      <c r="B33">
        <v>28</v>
      </c>
      <c r="C33">
        <v>108000</v>
      </c>
      <c r="D33">
        <v>9.2</v>
      </c>
      <c r="E33">
        <v>20.100977801734594</v>
      </c>
      <c r="F33">
        <v>10.900977801734593</v>
      </c>
      <c r="G33">
        <v>10.900977801734593</v>
      </c>
    </row>
    <row r="34" spans="2:7" ht="12.75">
      <c r="B34">
        <v>29</v>
      </c>
      <c r="C34">
        <v>112000</v>
      </c>
      <c r="D34">
        <v>8.8</v>
      </c>
      <c r="E34">
        <v>20.090250737670033</v>
      </c>
      <c r="F34">
        <v>11.29025073767003</v>
      </c>
      <c r="G34">
        <v>11.29025073767003</v>
      </c>
    </row>
    <row r="35" spans="2:7" ht="12.75">
      <c r="B35">
        <v>30</v>
      </c>
      <c r="C35">
        <v>116000</v>
      </c>
      <c r="D35">
        <v>8.4</v>
      </c>
      <c r="E35">
        <v>20.080707859157634</v>
      </c>
      <c r="F35">
        <v>11.680707859157632</v>
      </c>
      <c r="G35">
        <v>11.680707859157632</v>
      </c>
    </row>
    <row r="36" spans="2:7" ht="12.75">
      <c r="B36">
        <v>31</v>
      </c>
      <c r="C36">
        <v>120000</v>
      </c>
      <c r="D36">
        <v>8</v>
      </c>
      <c r="E36">
        <v>20.072187715192015</v>
      </c>
      <c r="F36">
        <v>12.072187715192017</v>
      </c>
      <c r="G36">
        <v>12.072187715192017</v>
      </c>
    </row>
    <row r="37" spans="2:7" ht="12.75">
      <c r="B37">
        <v>32</v>
      </c>
      <c r="C37">
        <v>124000</v>
      </c>
      <c r="D37">
        <v>7.6</v>
      </c>
      <c r="E37">
        <v>20.064554589818687</v>
      </c>
      <c r="F37">
        <v>12.464554589818686</v>
      </c>
      <c r="G37">
        <v>12.464554589818686</v>
      </c>
    </row>
    <row r="38" spans="2:7" ht="12.75">
      <c r="B38">
        <v>33</v>
      </c>
      <c r="C38">
        <v>128000</v>
      </c>
      <c r="D38">
        <v>7.2</v>
      </c>
      <c r="E38">
        <v>20.057693881960816</v>
      </c>
      <c r="F38">
        <v>12.857693881960815</v>
      </c>
      <c r="G38">
        <v>12.857693881960815</v>
      </c>
    </row>
    <row r="39" spans="2:7" ht="12.75">
      <c r="B39">
        <v>34</v>
      </c>
      <c r="C39">
        <v>132000</v>
      </c>
      <c r="D39">
        <v>6.8</v>
      </c>
      <c r="E39">
        <v>20.051508393495972</v>
      </c>
      <c r="F39">
        <v>13.251508393495973</v>
      </c>
      <c r="G39">
        <v>13.251508393495973</v>
      </c>
    </row>
    <row r="40" spans="2:7" ht="12.75">
      <c r="B40">
        <v>35</v>
      </c>
      <c r="C40">
        <v>136000</v>
      </c>
      <c r="D40">
        <v>6.4</v>
      </c>
      <c r="E40">
        <v>20.045915334651088</v>
      </c>
      <c r="F40">
        <v>13.645915334651088</v>
      </c>
      <c r="G40">
        <v>13.645915334651088</v>
      </c>
    </row>
    <row r="41" spans="2:7" ht="12.75">
      <c r="B41">
        <v>36</v>
      </c>
      <c r="C41">
        <v>140000</v>
      </c>
      <c r="D41">
        <v>6</v>
      </c>
      <c r="E41">
        <v>20.04084389773506</v>
      </c>
      <c r="F41">
        <v>14.040843897735057</v>
      </c>
      <c r="G41">
        <v>14.040843897735057</v>
      </c>
    </row>
    <row r="42" spans="2:7" ht="12.75">
      <c r="B42">
        <v>37</v>
      </c>
      <c r="C42">
        <v>144000</v>
      </c>
      <c r="D42">
        <v>5.6</v>
      </c>
      <c r="E42">
        <v>20.036233282799362</v>
      </c>
      <c r="F42">
        <v>14.43623328279936</v>
      </c>
      <c r="G42">
        <v>14.43623328279936</v>
      </c>
    </row>
    <row r="43" spans="2:7" ht="12.75">
      <c r="B43">
        <v>38</v>
      </c>
      <c r="C43">
        <v>148000</v>
      </c>
      <c r="D43">
        <v>5.2</v>
      </c>
      <c r="E43">
        <v>20.03203108405815</v>
      </c>
      <c r="F43">
        <v>14.832031084058151</v>
      </c>
      <c r="G43">
        <v>14.832031084058151</v>
      </c>
    </row>
    <row r="44" spans="2:7" ht="12.75">
      <c r="B44">
        <v>39</v>
      </c>
      <c r="C44">
        <v>152000</v>
      </c>
      <c r="D44">
        <v>4.8</v>
      </c>
      <c r="E44">
        <v>20.028191965458607</v>
      </c>
      <c r="F44">
        <v>15.228191965458606</v>
      </c>
      <c r="G44">
        <v>15.228191965458606</v>
      </c>
    </row>
    <row r="45" spans="2:7" ht="12.75">
      <c r="B45">
        <v>40</v>
      </c>
      <c r="C45">
        <v>156000</v>
      </c>
      <c r="D45">
        <v>4.4</v>
      </c>
      <c r="E45">
        <v>20.024676568966665</v>
      </c>
      <c r="F45">
        <v>15.624676568966665</v>
      </c>
      <c r="G45">
        <v>15.624676568966665</v>
      </c>
    </row>
    <row r="46" spans="2:7" ht="12.75">
      <c r="B46">
        <v>41</v>
      </c>
      <c r="C46">
        <v>160000</v>
      </c>
      <c r="D46">
        <v>4</v>
      </c>
      <c r="E46">
        <v>20.021450610929907</v>
      </c>
      <c r="F46">
        <v>16.021450610929907</v>
      </c>
      <c r="G46">
        <v>16.021450610929907</v>
      </c>
    </row>
    <row r="47" spans="2:7" ht="12.75">
      <c r="B47">
        <v>42</v>
      </c>
      <c r="C47">
        <v>164000</v>
      </c>
      <c r="D47">
        <v>3.6</v>
      </c>
      <c r="E47">
        <v>20.018484131074704</v>
      </c>
      <c r="F47">
        <v>16.418484131074703</v>
      </c>
      <c r="G47">
        <v>16.418484131074703</v>
      </c>
    </row>
    <row r="48" spans="2:7" ht="12.75">
      <c r="B48">
        <v>43</v>
      </c>
      <c r="C48">
        <v>168000</v>
      </c>
      <c r="D48">
        <v>3.2</v>
      </c>
      <c r="E48">
        <v>20.01575086588503</v>
      </c>
      <c r="F48">
        <v>16.81575086588503</v>
      </c>
      <c r="G48">
        <v>16.81575086588503</v>
      </c>
    </row>
    <row r="49" spans="2:7" ht="12.75">
      <c r="B49">
        <v>44</v>
      </c>
      <c r="C49">
        <v>172000</v>
      </c>
      <c r="D49">
        <v>2.8</v>
      </c>
      <c r="E49">
        <v>20.01322772375173</v>
      </c>
      <c r="F49">
        <v>17.21322772375173</v>
      </c>
      <c r="G49">
        <v>17.21322772375173</v>
      </c>
    </row>
    <row r="50" spans="2:7" ht="12.75">
      <c r="B50">
        <v>45</v>
      </c>
      <c r="C50">
        <v>176000</v>
      </c>
      <c r="D50">
        <v>2.4</v>
      </c>
      <c r="E50">
        <v>20.010894343723457</v>
      </c>
      <c r="F50">
        <v>17.61089434372346</v>
      </c>
      <c r="G50">
        <v>17.61089434372346</v>
      </c>
    </row>
    <row r="51" spans="2:7" ht="12.75">
      <c r="B51">
        <v>46</v>
      </c>
      <c r="C51">
        <v>180000</v>
      </c>
      <c r="D51">
        <v>2</v>
      </c>
      <c r="E51">
        <v>20.00873272320191</v>
      </c>
      <c r="F51">
        <v>18.00873272320191</v>
      </c>
      <c r="G51">
        <v>18.00873272320191</v>
      </c>
    </row>
    <row r="52" spans="2:7" ht="12.75">
      <c r="B52">
        <v>47</v>
      </c>
      <c r="C52">
        <v>184000</v>
      </c>
      <c r="D52">
        <v>1.6</v>
      </c>
      <c r="E52">
        <v>20.006726902709875</v>
      </c>
      <c r="F52">
        <v>18.406726902709874</v>
      </c>
      <c r="G52">
        <v>18.406726902709874</v>
      </c>
    </row>
    <row r="53" spans="2:7" ht="12.75">
      <c r="B53">
        <v>48</v>
      </c>
      <c r="C53">
        <v>188000</v>
      </c>
      <c r="D53">
        <v>1.2</v>
      </c>
      <c r="E53">
        <v>20.004862698079872</v>
      </c>
      <c r="F53">
        <v>18.804862698079873</v>
      </c>
      <c r="G53">
        <v>18.804862698079873</v>
      </c>
    </row>
    <row r="54" spans="2:7" ht="12.75">
      <c r="B54">
        <v>49</v>
      </c>
      <c r="C54">
        <v>192000</v>
      </c>
      <c r="D54">
        <v>0.8</v>
      </c>
      <c r="E54">
        <v>20.003127472185255</v>
      </c>
      <c r="F54">
        <v>19.203127472185255</v>
      </c>
      <c r="G54">
        <v>19.203127472185255</v>
      </c>
    </row>
    <row r="55" spans="2:7" ht="12.75">
      <c r="B55">
        <v>50</v>
      </c>
      <c r="C55">
        <v>196000</v>
      </c>
      <c r="D55">
        <v>0.4</v>
      </c>
      <c r="E55">
        <v>20.001509939759913</v>
      </c>
      <c r="F55">
        <v>19.601509939759914</v>
      </c>
      <c r="G55">
        <v>19.601509939759914</v>
      </c>
    </row>
    <row r="56" spans="2:7" ht="12.75">
      <c r="B56">
        <v>51</v>
      </c>
      <c r="C56">
        <v>200000</v>
      </c>
      <c r="D56">
        <v>0</v>
      </c>
      <c r="E56">
        <v>20</v>
      </c>
      <c r="F56">
        <v>20</v>
      </c>
      <c r="G56">
        <v>20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SAFL-NCED-UMN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Parker</dc:creator>
  <cp:keywords/>
  <dc:description/>
  <cp:lastModifiedBy>gparker</cp:lastModifiedBy>
  <dcterms:created xsi:type="dcterms:W3CDTF">2004-04-12T14:33:29Z</dcterms:created>
  <dcterms:modified xsi:type="dcterms:W3CDTF">2004-11-23T01:46:38Z</dcterms:modified>
  <cp:category/>
  <cp:version/>
  <cp:contentType/>
  <cp:contentStatus/>
</cp:coreProperties>
</file>